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fd571ff945c4dbe/Desktop/Hockey OSHL/Weekly Stats/2024-25/"/>
    </mc:Choice>
  </mc:AlternateContent>
  <xr:revisionPtr revIDLastSave="312" documentId="8_{2170356F-F4B5-4F82-9396-2B4D6D3EF812}" xr6:coauthVersionLast="47" xr6:coauthVersionMax="47" xr10:uidLastSave="{C60C3435-0F7E-4368-BD63-C88690C92537}"/>
  <bookViews>
    <workbookView xWindow="-120" yWindow="-120" windowWidth="29040" windowHeight="15990" tabRatio="772" activeTab="1" xr2:uid="{00000000-000D-0000-FFFF-FFFF00000000}"/>
  </bookViews>
  <sheets>
    <sheet name="Stats" sheetId="20" r:id="rId1"/>
    <sheet name="Standings" sheetId="2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20" l="1"/>
  <c r="I19" i="20"/>
  <c r="F20" i="20"/>
  <c r="I20" i="20"/>
  <c r="F21" i="20"/>
  <c r="I21" i="20"/>
  <c r="F22" i="20"/>
  <c r="I22" i="20"/>
  <c r="F23" i="20"/>
  <c r="I23" i="20"/>
  <c r="F24" i="20"/>
  <c r="I24" i="20" s="1"/>
  <c r="F25" i="20"/>
  <c r="I25" i="20"/>
  <c r="F26" i="20"/>
  <c r="I26" i="20" s="1"/>
  <c r="F27" i="20"/>
  <c r="I27" i="20" s="1"/>
  <c r="F28" i="20"/>
  <c r="I28" i="20" s="1"/>
  <c r="F29" i="20"/>
  <c r="I29" i="20" s="1"/>
  <c r="Z16" i="20"/>
  <c r="Z15" i="20"/>
  <c r="AJ19" i="20"/>
  <c r="AM19" i="20" s="1"/>
  <c r="AJ4" i="20"/>
  <c r="AM4" i="20" s="1"/>
  <c r="F2" i="20" l="1"/>
  <c r="I2" i="20" s="1"/>
  <c r="F3" i="20"/>
  <c r="I3" i="20" s="1"/>
  <c r="F4" i="20" l="1"/>
  <c r="I4" i="20" s="1"/>
  <c r="P29" i="20"/>
  <c r="S29" i="20" s="1"/>
  <c r="F12" i="20"/>
  <c r="I12" i="20" s="1"/>
  <c r="G7" i="21"/>
  <c r="G5" i="21"/>
  <c r="G9" i="21"/>
  <c r="G8" i="21"/>
  <c r="G4" i="21"/>
  <c r="G6" i="21"/>
  <c r="G2" i="21"/>
  <c r="G3" i="21"/>
  <c r="H7" i="21"/>
  <c r="H5" i="21"/>
  <c r="H9" i="21"/>
  <c r="H8" i="21"/>
  <c r="H4" i="21"/>
  <c r="H6" i="21"/>
  <c r="H2" i="21"/>
  <c r="H3" i="21"/>
  <c r="Z29" i="20"/>
  <c r="AC29" i="20" s="1"/>
  <c r="Z33" i="20" l="1"/>
  <c r="F32" i="20" l="1"/>
  <c r="P33" i="20" l="1"/>
  <c r="AJ33" i="20" l="1"/>
  <c r="P16" i="20" l="1"/>
  <c r="AJ15" i="20" l="1"/>
  <c r="F16" i="20"/>
  <c r="Z32" i="20" l="1"/>
  <c r="Z30" i="20"/>
  <c r="P20" i="20"/>
  <c r="S20" i="20" s="1"/>
  <c r="Z22" i="20"/>
  <c r="AC22" i="20" s="1"/>
  <c r="Z23" i="20"/>
  <c r="AC23" i="20" s="1"/>
  <c r="Z20" i="20"/>
  <c r="AC20" i="20" s="1"/>
  <c r="Z19" i="20"/>
  <c r="AC19" i="20" s="1"/>
  <c r="Z25" i="20"/>
  <c r="AC25" i="20" s="1"/>
  <c r="Z28" i="20"/>
  <c r="AC28" i="20" s="1"/>
  <c r="Z26" i="20"/>
  <c r="AC26" i="20" s="1"/>
  <c r="Z21" i="20"/>
  <c r="AC21" i="20" s="1"/>
  <c r="Z24" i="20"/>
  <c r="AC24" i="20" s="1"/>
  <c r="F15" i="20"/>
  <c r="F13" i="20"/>
  <c r="F8" i="20"/>
  <c r="I8" i="20" s="1"/>
  <c r="F5" i="20"/>
  <c r="I5" i="20" s="1"/>
  <c r="Z3" i="20"/>
  <c r="AC3" i="20" s="1"/>
  <c r="AJ12" i="20"/>
  <c r="AM12" i="20" s="1"/>
  <c r="F11" i="20"/>
  <c r="I11" i="20" s="1"/>
  <c r="F9" i="20"/>
  <c r="I9" i="20" s="1"/>
  <c r="F10" i="20"/>
  <c r="I10" i="20" s="1"/>
  <c r="AJ32" i="20"/>
  <c r="AJ30" i="20"/>
  <c r="AJ28" i="20"/>
  <c r="AM28" i="20" s="1"/>
  <c r="AJ24" i="20"/>
  <c r="AM24" i="20" s="1"/>
  <c r="AJ22" i="20"/>
  <c r="AM22" i="20" s="1"/>
  <c r="AJ27" i="20"/>
  <c r="AM27" i="20" s="1"/>
  <c r="AJ25" i="20"/>
  <c r="AM25" i="20" s="1"/>
  <c r="AJ21" i="20"/>
  <c r="AM21" i="20" s="1"/>
  <c r="P11" i="20"/>
  <c r="S11" i="20" s="1"/>
  <c r="AJ23" i="20"/>
  <c r="AM23" i="20" s="1"/>
  <c r="AJ29" i="20"/>
  <c r="AM29" i="20" s="1"/>
  <c r="AJ20" i="20"/>
  <c r="AM20" i="20" s="1"/>
  <c r="AJ26" i="20"/>
  <c r="AM26" i="20" s="1"/>
  <c r="AJ13" i="20"/>
  <c r="AJ16" i="20"/>
  <c r="F7" i="20"/>
  <c r="I7" i="20" s="1"/>
  <c r="AJ6" i="20"/>
  <c r="AM6" i="20" s="1"/>
  <c r="AJ3" i="20"/>
  <c r="AM3" i="20" s="1"/>
  <c r="AJ5" i="20"/>
  <c r="AM5" i="20" s="1"/>
  <c r="AJ8" i="20"/>
  <c r="AM8" i="20" s="1"/>
  <c r="AJ2" i="20"/>
  <c r="AM2" i="20" s="1"/>
  <c r="AJ10" i="20"/>
  <c r="AM10" i="20" s="1"/>
  <c r="Z27" i="20"/>
  <c r="AC27" i="20" s="1"/>
  <c r="AJ7" i="20"/>
  <c r="AM7" i="20" s="1"/>
  <c r="F33" i="20"/>
  <c r="F30" i="20"/>
  <c r="AJ11" i="20"/>
  <c r="AM11" i="20" s="1"/>
  <c r="P32" i="20"/>
  <c r="P30" i="20"/>
  <c r="P25" i="20"/>
  <c r="S25" i="20" s="1"/>
  <c r="P24" i="20"/>
  <c r="S24" i="20" s="1"/>
  <c r="P23" i="20"/>
  <c r="S23" i="20" s="1"/>
  <c r="P26" i="20"/>
  <c r="S26" i="20" s="1"/>
  <c r="P28" i="20"/>
  <c r="S28" i="20" s="1"/>
  <c r="P21" i="20"/>
  <c r="S21" i="20" s="1"/>
  <c r="P22" i="20"/>
  <c r="S22" i="20" s="1"/>
  <c r="P27" i="20"/>
  <c r="S27" i="20" s="1"/>
  <c r="P19" i="20"/>
  <c r="S19" i="20" s="1"/>
  <c r="AJ9" i="20"/>
  <c r="AM9" i="20" s="1"/>
  <c r="P15" i="20"/>
  <c r="P13" i="20"/>
  <c r="P6" i="20"/>
  <c r="S6" i="20" s="1"/>
  <c r="P9" i="20"/>
  <c r="S9" i="20" s="1"/>
  <c r="P10" i="20"/>
  <c r="S10" i="20" s="1"/>
  <c r="P5" i="20"/>
  <c r="S5" i="20" s="1"/>
  <c r="P3" i="20"/>
  <c r="S3" i="20" s="1"/>
  <c r="P2" i="20"/>
  <c r="S2" i="20" s="1"/>
  <c r="P4" i="20"/>
  <c r="S4" i="20" s="1"/>
  <c r="P12" i="20"/>
  <c r="S12" i="20" s="1"/>
  <c r="P7" i="20"/>
  <c r="S7" i="20" s="1"/>
  <c r="P8" i="20"/>
  <c r="S8" i="20" s="1"/>
  <c r="Z13" i="20"/>
  <c r="F6" i="20"/>
  <c r="I6" i="20" s="1"/>
  <c r="Z11" i="20"/>
  <c r="AC11" i="20" s="1"/>
  <c r="Z4" i="20"/>
  <c r="AC4" i="20" s="1"/>
  <c r="Z6" i="20"/>
  <c r="AC6" i="20" s="1"/>
  <c r="Z7" i="20"/>
  <c r="AC7" i="20" s="1"/>
  <c r="Z10" i="20"/>
  <c r="AC10" i="20" s="1"/>
  <c r="Z2" i="20"/>
  <c r="AC2" i="20" s="1"/>
  <c r="Z12" i="20"/>
  <c r="AC12" i="20" s="1"/>
  <c r="Z9" i="20"/>
  <c r="AC9" i="20" s="1"/>
  <c r="Z5" i="20"/>
  <c r="AC5" i="20" s="1"/>
  <c r="Z8" i="20"/>
  <c r="AC8" i="20" s="1"/>
</calcChain>
</file>

<file path=xl/sharedStrings.xml><?xml version="1.0" encoding="utf-8"?>
<sst xmlns="http://schemas.openxmlformats.org/spreadsheetml/2006/main" count="245" uniqueCount="130">
  <si>
    <t>G</t>
  </si>
  <si>
    <t>SHARKS</t>
  </si>
  <si>
    <t>#</t>
  </si>
  <si>
    <t>Spare Players</t>
  </si>
  <si>
    <t>GP</t>
  </si>
  <si>
    <t>A</t>
  </si>
  <si>
    <t>PTS</t>
  </si>
  <si>
    <t>PIM</t>
  </si>
  <si>
    <t>Goalies</t>
  </si>
  <si>
    <t>Spare Goalie</t>
  </si>
  <si>
    <t>GA</t>
  </si>
  <si>
    <t>SO</t>
  </si>
  <si>
    <t>GAA</t>
  </si>
  <si>
    <t>PPG</t>
  </si>
  <si>
    <t>CANUCKS</t>
  </si>
  <si>
    <t>SENATORS</t>
  </si>
  <si>
    <t>WILD</t>
  </si>
  <si>
    <t>PREDATORS</t>
  </si>
  <si>
    <t>LIGHTNING</t>
  </si>
  <si>
    <t>OILERS</t>
  </si>
  <si>
    <t>FLAMES</t>
  </si>
  <si>
    <t>W</t>
  </si>
  <si>
    <t>L</t>
  </si>
  <si>
    <t>T</t>
  </si>
  <si>
    <t>GF</t>
  </si>
  <si>
    <t>GD</t>
  </si>
  <si>
    <t>Wild</t>
  </si>
  <si>
    <t>Sharks</t>
  </si>
  <si>
    <t>Oilers</t>
  </si>
  <si>
    <t>Canucks</t>
  </si>
  <si>
    <t>Flames</t>
  </si>
  <si>
    <t>Predators</t>
  </si>
  <si>
    <t>Lightning</t>
  </si>
  <si>
    <t>Senators</t>
  </si>
  <si>
    <t>Steve Fex</t>
  </si>
  <si>
    <t>Peter Nesbitt</t>
  </si>
  <si>
    <t>Stephen Fryzuk</t>
  </si>
  <si>
    <t>Chris Whalen</t>
  </si>
  <si>
    <t>Kerry Harnish</t>
  </si>
  <si>
    <t>Jack Livingstone</t>
  </si>
  <si>
    <t>Art Mackie</t>
  </si>
  <si>
    <t>Rob Valiquette</t>
  </si>
  <si>
    <t>Bruce Brown</t>
  </si>
  <si>
    <t>Ken McSheffery</t>
  </si>
  <si>
    <t>David Patterson</t>
  </si>
  <si>
    <t>Duane Pauls</t>
  </si>
  <si>
    <t>Scott Heney</t>
  </si>
  <si>
    <t>Sean Casey</t>
  </si>
  <si>
    <t>Yves Leduc</t>
  </si>
  <si>
    <t>Chris Cullen</t>
  </si>
  <si>
    <t>Steve Lachance</t>
  </si>
  <si>
    <t>Eugene Rossiter</t>
  </si>
  <si>
    <t>Bernie Bedard</t>
  </si>
  <si>
    <t>Marc Charron</t>
  </si>
  <si>
    <t>Allan Weldon</t>
  </si>
  <si>
    <t>Glen Bornais</t>
  </si>
  <si>
    <t>Ian Docker</t>
  </si>
  <si>
    <t>Dale Wilson</t>
  </si>
  <si>
    <t>Todd Barney</t>
  </si>
  <si>
    <t>Don Grant</t>
  </si>
  <si>
    <t>Marc Salahor</t>
  </si>
  <si>
    <t>Mike Alexander</t>
  </si>
  <si>
    <t>Darren Doyle</t>
  </si>
  <si>
    <t>Will Prange</t>
  </si>
  <si>
    <t>Marshall Downey</t>
  </si>
  <si>
    <t>Alex Madore</t>
  </si>
  <si>
    <t>Bryan Miller</t>
  </si>
  <si>
    <t>Ash McColgan</t>
  </si>
  <si>
    <t>Mike Belanger</t>
  </si>
  <si>
    <t>Phil Furge</t>
  </si>
  <si>
    <t>Dave Millan</t>
  </si>
  <si>
    <t>Gary Cocchetto</t>
  </si>
  <si>
    <t>Jason Trainor</t>
  </si>
  <si>
    <t>James Zarull</t>
  </si>
  <si>
    <t>Chris White</t>
  </si>
  <si>
    <t>Scott Doran</t>
  </si>
  <si>
    <t>Paul Kronberg</t>
  </si>
  <si>
    <t>Ian Sprott</t>
  </si>
  <si>
    <t>Bob Dawson</t>
  </si>
  <si>
    <t>Dave Farthing</t>
  </si>
  <si>
    <t>Ian Madden</t>
  </si>
  <si>
    <t>Mike Whittaker</t>
  </si>
  <si>
    <t>Daniel Proulx</t>
  </si>
  <si>
    <t>Jeff Brown</t>
  </si>
  <si>
    <t>Vern Kempffer</t>
  </si>
  <si>
    <t>Alex Leask</t>
  </si>
  <si>
    <t>Jean Grant</t>
  </si>
  <si>
    <t>Vern McCrory</t>
  </si>
  <si>
    <t>Eric Laperriere</t>
  </si>
  <si>
    <t>JP McAvoy</t>
  </si>
  <si>
    <t>Steve Shalaby</t>
  </si>
  <si>
    <t>Cory Chobanik</t>
  </si>
  <si>
    <t>Steve Tipman</t>
  </si>
  <si>
    <t>Bart Wensley</t>
  </si>
  <si>
    <t>Gavin Brown</t>
  </si>
  <si>
    <t>Tom Hamilton</t>
  </si>
  <si>
    <t>Anthony West</t>
  </si>
  <si>
    <t>Rob Hunter</t>
  </si>
  <si>
    <t>Gary Masson</t>
  </si>
  <si>
    <t>Jeff Martin</t>
  </si>
  <si>
    <t>Jon Schmeler</t>
  </si>
  <si>
    <t>Earl Ransom</t>
  </si>
  <si>
    <t>Jansen Gouthro</t>
  </si>
  <si>
    <t>James Watson</t>
  </si>
  <si>
    <t>Louis Gadbois</t>
  </si>
  <si>
    <t>Steve Fernandes</t>
  </si>
  <si>
    <t>Steve Janega</t>
  </si>
  <si>
    <t>Jason Leask</t>
  </si>
  <si>
    <t>Steve Medeiros</t>
  </si>
  <si>
    <t>Richard Mongeon</t>
  </si>
  <si>
    <t>Trevor Forbes</t>
  </si>
  <si>
    <t>Paul Hare</t>
  </si>
  <si>
    <t>John Messina</t>
  </si>
  <si>
    <t>Team</t>
  </si>
  <si>
    <t>Chris Keith</t>
  </si>
  <si>
    <t>Dave Charbonneau</t>
  </si>
  <si>
    <t>Luc Fournier</t>
  </si>
  <si>
    <t>Carthy MacDonald</t>
  </si>
  <si>
    <t>Stephen McManus</t>
  </si>
  <si>
    <t>Robert Grimwood</t>
  </si>
  <si>
    <t>Mario Bricault</t>
  </si>
  <si>
    <t>David Reynolds</t>
  </si>
  <si>
    <t>Dave Prime</t>
  </si>
  <si>
    <t>Bernhard Bauer</t>
  </si>
  <si>
    <t>Rob Forbes</t>
  </si>
  <si>
    <t>Nick Semanyk</t>
  </si>
  <si>
    <t>Dave Desabrais</t>
  </si>
  <si>
    <t>Stephen Nava</t>
  </si>
  <si>
    <t>Dino Guerra</t>
  </si>
  <si>
    <t>Nolan Dalman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</si>
</sst>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  <charset val="1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0"/>
      <name val="Arial"/>
      <family val="2"/>
    </font>
    <font>
      <b/>
      <u/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i/>
      <sz val="12"/>
      <color theme="1"/>
      <name val="Arial"/>
      <family val="2"/>
    </font>
    <font>
      <i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4" fillId="0" borderId="0"/>
    <xf numFmtId="0" fontId="2" fillId="0" borderId="0"/>
    <xf numFmtId="0" fontId="6" fillId="0" borderId="0"/>
    <xf numFmtId="0" fontId="5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9" fontId="2" fillId="0" borderId="0" applyFont="0" applyFill="0" applyBorder="0" applyAlignment="0" applyProtection="0"/>
    <xf numFmtId="0" fontId="10" fillId="0" borderId="0"/>
  </cellStyleXfs>
  <cellXfs count="62">
    <xf numFmtId="0" fontId="0" fillId="0" borderId="0" xfId="0"/>
    <xf numFmtId="0" fontId="2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center"/>
    </xf>
    <xf numFmtId="1" fontId="1" fillId="0" borderId="0" xfId="0" applyNumberFormat="1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1" fontId="9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11" fillId="0" borderId="0" xfId="0" applyFont="1"/>
    <xf numFmtId="2" fontId="11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 vertical="center"/>
    </xf>
    <xf numFmtId="1" fontId="14" fillId="0" borderId="0" xfId="0" applyNumberFormat="1" applyFont="1" applyAlignment="1">
      <alignment horizontal="center"/>
    </xf>
    <xf numFmtId="1" fontId="13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left"/>
    </xf>
    <xf numFmtId="1" fontId="18" fillId="2" borderId="1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20" fillId="0" borderId="1" xfId="0" applyFont="1" applyBorder="1" applyAlignment="1">
      <alignment vertical="center"/>
    </xf>
    <xf numFmtId="1" fontId="20" fillId="0" borderId="1" xfId="0" applyNumberFormat="1" applyFont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 vertical="center" wrapText="1"/>
    </xf>
    <xf numFmtId="0" fontId="19" fillId="0" borderId="0" xfId="0" applyFont="1"/>
    <xf numFmtId="0" fontId="20" fillId="0" borderId="1" xfId="0" applyFont="1" applyBorder="1"/>
    <xf numFmtId="0" fontId="20" fillId="3" borderId="1" xfId="0" applyFont="1" applyFill="1" applyBorder="1" applyAlignment="1">
      <alignment vertical="center"/>
    </xf>
    <xf numFmtId="2" fontId="18" fillId="0" borderId="1" xfId="0" applyNumberFormat="1" applyFont="1" applyBorder="1" applyAlignment="1">
      <alignment horizontal="center" vertical="center" wrapText="1"/>
    </xf>
    <xf numFmtId="0" fontId="17" fillId="0" borderId="0" xfId="0" applyFont="1"/>
    <xf numFmtId="1" fontId="21" fillId="0" borderId="0" xfId="0" applyNumberFormat="1" applyFont="1" applyAlignment="1">
      <alignment horizontal="center"/>
    </xf>
    <xf numFmtId="1" fontId="18" fillId="0" borderId="0" xfId="0" applyNumberFormat="1" applyFont="1" applyAlignment="1">
      <alignment horizontal="center" vertical="center" wrapText="1"/>
    </xf>
    <xf numFmtId="1" fontId="20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22" fillId="2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1" fontId="18" fillId="2" borderId="1" xfId="0" applyNumberFormat="1" applyFont="1" applyFill="1" applyBorder="1" applyAlignment="1">
      <alignment horizontal="center"/>
    </xf>
    <xf numFmtId="0" fontId="23" fillId="2" borderId="1" xfId="0" applyFont="1" applyFill="1" applyBorder="1"/>
    <xf numFmtId="0" fontId="22" fillId="0" borderId="1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23" fillId="0" borderId="1" xfId="0" applyFont="1" applyBorder="1"/>
    <xf numFmtId="2" fontId="23" fillId="0" borderId="1" xfId="0" applyNumberFormat="1" applyFont="1" applyBorder="1" applyAlignment="1">
      <alignment horizontal="center"/>
    </xf>
    <xf numFmtId="0" fontId="18" fillId="0" borderId="1" xfId="0" applyFont="1" applyBorder="1"/>
    <xf numFmtId="0" fontId="23" fillId="0" borderId="1" xfId="0" applyFont="1" applyBorder="1" applyAlignment="1">
      <alignment horizontal="center"/>
    </xf>
    <xf numFmtId="1" fontId="18" fillId="0" borderId="1" xfId="0" applyNumberFormat="1" applyFont="1" applyBorder="1" applyAlignment="1">
      <alignment horizontal="center"/>
    </xf>
    <xf numFmtId="0" fontId="18" fillId="3" borderId="1" xfId="0" applyFont="1" applyFill="1" applyBorder="1"/>
    <xf numFmtId="0" fontId="22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3" fillId="0" borderId="0" xfId="0" applyFont="1"/>
    <xf numFmtId="0" fontId="10" fillId="0" borderId="0" xfId="0" applyFont="1"/>
    <xf numFmtId="0" fontId="25" fillId="0" borderId="0" xfId="0" applyFont="1"/>
    <xf numFmtId="0" fontId="26" fillId="0" borderId="0" xfId="0" applyFont="1"/>
    <xf numFmtId="0" fontId="18" fillId="0" borderId="0" xfId="0" applyFont="1"/>
    <xf numFmtId="1" fontId="20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0" fontId="23" fillId="0" borderId="1" xfId="0" applyFont="1" applyBorder="1" applyAlignment="1">
      <alignment horizontal="center" vertical="center"/>
    </xf>
    <xf numFmtId="0" fontId="18" fillId="4" borderId="1" xfId="0" applyFont="1" applyFill="1" applyBorder="1" applyAlignment="1">
      <alignment horizontal="center"/>
    </xf>
    <xf numFmtId="0" fontId="22" fillId="5" borderId="1" xfId="0" applyFont="1" applyFill="1" applyBorder="1" applyAlignment="1">
      <alignment horizontal="center"/>
    </xf>
  </cellXfs>
  <cellStyles count="10">
    <cellStyle name="Excel Built-in Normal" xfId="3" xr:uid="{00000000-0005-0000-0000-000000000000}"/>
    <cellStyle name="Hyperlink 2" xfId="5" xr:uid="{00000000-0005-0000-0000-000002000000}"/>
    <cellStyle name="Normal" xfId="0" builtinId="0"/>
    <cellStyle name="Normal 2" xfId="1" xr:uid="{00000000-0005-0000-0000-000004000000}"/>
    <cellStyle name="Normal 3" xfId="2" xr:uid="{00000000-0005-0000-0000-000005000000}"/>
    <cellStyle name="Normal 3 2" xfId="6" xr:uid="{00000000-0005-0000-0000-000006000000}"/>
    <cellStyle name="Normal 4" xfId="4" xr:uid="{00000000-0005-0000-0000-000007000000}"/>
    <cellStyle name="Normal 4 2" xfId="7" xr:uid="{00000000-0005-0000-0000-000008000000}"/>
    <cellStyle name="Normal 5" xfId="9" xr:uid="{4032766D-EB9F-4C95-894C-ED6917F4EDB7}"/>
    <cellStyle name="Percent 2" xfId="8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538A9-AD74-4919-8F44-E65FE8239454}">
  <dimension ref="A1:AM198"/>
  <sheetViews>
    <sheetView topLeftCell="A2" workbookViewId="0">
      <selection activeCell="C32" sqref="C32:C33"/>
    </sheetView>
  </sheetViews>
  <sheetFormatPr defaultRowHeight="15" x14ac:dyDescent="0.25"/>
  <cols>
    <col min="1" max="1" width="4.42578125" style="3" bestFit="1" customWidth="1"/>
    <col min="2" max="2" width="20.85546875" style="5" bestFit="1" customWidth="1"/>
    <col min="3" max="3" width="3.85546875" style="9" bestFit="1" customWidth="1"/>
    <col min="4" max="4" width="4" style="9" bestFit="1" customWidth="1"/>
    <col min="5" max="5" width="3.85546875" style="9" bestFit="1" customWidth="1"/>
    <col min="6" max="6" width="10" style="10" bestFit="1" customWidth="1"/>
    <col min="7" max="7" width="3.42578125" style="9" bestFit="1" customWidth="1"/>
    <col min="8" max="8" width="2.42578125" bestFit="1" customWidth="1"/>
    <col min="9" max="9" width="10" style="12" bestFit="1" customWidth="1"/>
    <col min="11" max="11" width="4.42578125" bestFit="1" customWidth="1"/>
    <col min="12" max="12" width="19.140625" bestFit="1" customWidth="1"/>
    <col min="13" max="13" width="3.85546875" bestFit="1" customWidth="1"/>
    <col min="14" max="14" width="4" bestFit="1" customWidth="1"/>
    <col min="15" max="15" width="3.85546875" bestFit="1" customWidth="1"/>
    <col min="16" max="16" width="10" bestFit="1" customWidth="1"/>
    <col min="17" max="17" width="3.5703125" bestFit="1" customWidth="1"/>
    <col min="18" max="18" width="2.42578125" bestFit="1" customWidth="1"/>
    <col min="19" max="19" width="10" bestFit="1" customWidth="1"/>
    <col min="21" max="21" width="4.42578125" bestFit="1" customWidth="1"/>
    <col min="22" max="22" width="19.140625" bestFit="1" customWidth="1"/>
    <col min="23" max="23" width="3.85546875" bestFit="1" customWidth="1"/>
    <col min="24" max="24" width="4" bestFit="1" customWidth="1"/>
    <col min="25" max="25" width="3.85546875" bestFit="1" customWidth="1"/>
    <col min="26" max="26" width="10" bestFit="1" customWidth="1"/>
    <col min="27" max="27" width="5.42578125" bestFit="1" customWidth="1"/>
    <col min="28" max="28" width="2.42578125" bestFit="1" customWidth="1"/>
    <col min="29" max="29" width="10" bestFit="1" customWidth="1"/>
    <col min="31" max="31" width="4.42578125" bestFit="1" customWidth="1"/>
    <col min="32" max="32" width="18.5703125" bestFit="1" customWidth="1"/>
    <col min="33" max="33" width="4" bestFit="1" customWidth="1"/>
    <col min="34" max="34" width="4.140625" bestFit="1" customWidth="1"/>
    <col min="35" max="35" width="4" bestFit="1" customWidth="1"/>
    <col min="36" max="36" width="10" bestFit="1" customWidth="1"/>
    <col min="37" max="37" width="5.28515625" bestFit="1" customWidth="1"/>
    <col min="38" max="38" width="2.42578125" bestFit="1" customWidth="1"/>
    <col min="39" max="39" width="10" bestFit="1" customWidth="1"/>
  </cols>
  <sheetData>
    <row r="1" spans="1:39" s="3" customFormat="1" ht="31.5" x14ac:dyDescent="0.25">
      <c r="A1" s="38" t="s">
        <v>2</v>
      </c>
      <c r="B1" s="39" t="s">
        <v>1</v>
      </c>
      <c r="C1" s="40" t="s">
        <v>4</v>
      </c>
      <c r="D1" s="40" t="s">
        <v>0</v>
      </c>
      <c r="E1" s="40" t="s">
        <v>5</v>
      </c>
      <c r="F1" s="24" t="s">
        <v>6</v>
      </c>
      <c r="G1" s="24" t="s">
        <v>7</v>
      </c>
      <c r="H1" s="38"/>
      <c r="I1" s="38" t="s">
        <v>13</v>
      </c>
      <c r="J1" s="50"/>
      <c r="K1" s="38" t="s">
        <v>2</v>
      </c>
      <c r="L1" s="60" t="s">
        <v>17</v>
      </c>
      <c r="M1" s="40" t="s">
        <v>4</v>
      </c>
      <c r="N1" s="40" t="s">
        <v>0</v>
      </c>
      <c r="O1" s="40" t="s">
        <v>5</v>
      </c>
      <c r="P1" s="24" t="s">
        <v>6</v>
      </c>
      <c r="Q1" s="24" t="s">
        <v>7</v>
      </c>
      <c r="R1" s="41"/>
      <c r="S1" s="38" t="s">
        <v>13</v>
      </c>
      <c r="T1" s="51"/>
      <c r="U1" s="38" t="s">
        <v>2</v>
      </c>
      <c r="V1" s="39" t="s">
        <v>15</v>
      </c>
      <c r="W1" s="40" t="s">
        <v>4</v>
      </c>
      <c r="X1" s="40" t="s">
        <v>0</v>
      </c>
      <c r="Y1" s="40" t="s">
        <v>5</v>
      </c>
      <c r="Z1" s="24" t="s">
        <v>6</v>
      </c>
      <c r="AA1" s="24" t="s">
        <v>7</v>
      </c>
      <c r="AB1" s="41"/>
      <c r="AC1" s="38" t="s">
        <v>13</v>
      </c>
      <c r="AD1" s="52"/>
      <c r="AE1" s="38" t="s">
        <v>2</v>
      </c>
      <c r="AF1" s="60" t="s">
        <v>19</v>
      </c>
      <c r="AG1" s="40" t="s">
        <v>4</v>
      </c>
      <c r="AH1" s="40" t="s">
        <v>0</v>
      </c>
      <c r="AI1" s="40" t="s">
        <v>5</v>
      </c>
      <c r="AJ1" s="24" t="s">
        <v>6</v>
      </c>
      <c r="AK1" s="24" t="s">
        <v>7</v>
      </c>
      <c r="AL1" s="41"/>
      <c r="AM1" s="38" t="s">
        <v>13</v>
      </c>
    </row>
    <row r="2" spans="1:39" ht="15.75" x14ac:dyDescent="0.25">
      <c r="A2" s="42"/>
      <c r="B2" s="26" t="s">
        <v>35</v>
      </c>
      <c r="C2" s="27">
        <v>1</v>
      </c>
      <c r="D2" s="43"/>
      <c r="E2" s="43"/>
      <c r="F2" s="28">
        <f t="shared" ref="F2:F13" si="0">D2+E2</f>
        <v>0</v>
      </c>
      <c r="G2" s="27"/>
      <c r="H2" s="44"/>
      <c r="I2" s="45">
        <f t="shared" ref="I2:I12" si="1">F2/C2</f>
        <v>0</v>
      </c>
      <c r="J2" s="52"/>
      <c r="K2" s="42">
        <v>11</v>
      </c>
      <c r="L2" s="30" t="s">
        <v>83</v>
      </c>
      <c r="M2" s="27">
        <v>1</v>
      </c>
      <c r="N2" s="43"/>
      <c r="O2" s="43">
        <v>1</v>
      </c>
      <c r="P2" s="28">
        <f t="shared" ref="P2:P13" si="2">N2+O2</f>
        <v>1</v>
      </c>
      <c r="Q2" s="27"/>
      <c r="R2" s="44"/>
      <c r="S2" s="45">
        <f t="shared" ref="S2:S12" si="3">P2/M2</f>
        <v>1</v>
      </c>
      <c r="T2" s="53"/>
      <c r="U2" s="42">
        <v>14</v>
      </c>
      <c r="V2" s="26" t="s">
        <v>67</v>
      </c>
      <c r="W2" s="27">
        <v>1</v>
      </c>
      <c r="X2" s="43"/>
      <c r="Y2" s="43"/>
      <c r="Z2" s="28">
        <f t="shared" ref="Z2:Z13" si="4">X2+Y2</f>
        <v>0</v>
      </c>
      <c r="AA2" s="27"/>
      <c r="AB2" s="44"/>
      <c r="AC2" s="45">
        <f t="shared" ref="AC2:AC12" si="5">Z2/W2</f>
        <v>0</v>
      </c>
      <c r="AD2" s="52"/>
      <c r="AE2" s="42">
        <v>11</v>
      </c>
      <c r="AF2" s="26" t="s">
        <v>105</v>
      </c>
      <c r="AG2" s="27">
        <v>1</v>
      </c>
      <c r="AH2" s="43"/>
      <c r="AI2" s="43">
        <v>1</v>
      </c>
      <c r="AJ2" s="28">
        <f t="shared" ref="AJ2:AJ13" si="6">AH2+AI2</f>
        <v>1</v>
      </c>
      <c r="AK2" s="27"/>
      <c r="AL2" s="44"/>
      <c r="AM2" s="45">
        <f t="shared" ref="AM2:AM10" si="7">AJ2/AG2</f>
        <v>1</v>
      </c>
    </row>
    <row r="3" spans="1:39" ht="15.75" x14ac:dyDescent="0.25">
      <c r="A3" s="42">
        <v>13</v>
      </c>
      <c r="B3" s="26" t="s">
        <v>94</v>
      </c>
      <c r="C3" s="27">
        <v>1</v>
      </c>
      <c r="D3" s="43">
        <v>2</v>
      </c>
      <c r="E3" s="43">
        <v>3</v>
      </c>
      <c r="F3" s="28">
        <f>D3+E3</f>
        <v>5</v>
      </c>
      <c r="G3" s="27"/>
      <c r="H3" s="44"/>
      <c r="I3" s="45">
        <f>F3/C3</f>
        <v>5</v>
      </c>
      <c r="J3" s="52"/>
      <c r="K3" s="42"/>
      <c r="L3" s="26" t="s">
        <v>95</v>
      </c>
      <c r="M3" s="27"/>
      <c r="N3" s="43"/>
      <c r="O3" s="43"/>
      <c r="P3" s="28">
        <f t="shared" si="2"/>
        <v>0</v>
      </c>
      <c r="Q3" s="27"/>
      <c r="R3" s="44"/>
      <c r="S3" s="45" t="e">
        <f t="shared" si="3"/>
        <v>#DIV/0!</v>
      </c>
      <c r="T3" s="53"/>
      <c r="U3" s="42">
        <v>6</v>
      </c>
      <c r="V3" s="26" t="s">
        <v>56</v>
      </c>
      <c r="W3" s="27">
        <v>1</v>
      </c>
      <c r="X3" s="43"/>
      <c r="Y3" s="43"/>
      <c r="Z3" s="28">
        <f>X3+Y3</f>
        <v>0</v>
      </c>
      <c r="AA3" s="27"/>
      <c r="AB3" s="44"/>
      <c r="AC3" s="45">
        <f>Z3/W3</f>
        <v>0</v>
      </c>
      <c r="AD3" s="52"/>
      <c r="AE3" s="42"/>
      <c r="AF3" s="26" t="s">
        <v>68</v>
      </c>
      <c r="AG3" s="27"/>
      <c r="AH3" s="43"/>
      <c r="AI3" s="43"/>
      <c r="AJ3" s="28">
        <f t="shared" si="6"/>
        <v>0</v>
      </c>
      <c r="AK3" s="27"/>
      <c r="AL3" s="44"/>
      <c r="AM3" s="45" t="e">
        <f t="shared" si="7"/>
        <v>#DIV/0!</v>
      </c>
    </row>
    <row r="4" spans="1:39" ht="15.75" x14ac:dyDescent="0.25">
      <c r="A4" s="42">
        <v>7</v>
      </c>
      <c r="B4" s="26" t="s">
        <v>117</v>
      </c>
      <c r="C4" s="27">
        <v>1</v>
      </c>
      <c r="D4" s="43">
        <v>1</v>
      </c>
      <c r="E4" s="43">
        <v>2</v>
      </c>
      <c r="F4" s="28">
        <f t="shared" si="0"/>
        <v>3</v>
      </c>
      <c r="G4" s="27"/>
      <c r="H4" s="44"/>
      <c r="I4" s="45">
        <f t="shared" si="1"/>
        <v>3</v>
      </c>
      <c r="J4" s="52"/>
      <c r="K4" s="42">
        <v>4</v>
      </c>
      <c r="L4" s="26" t="s">
        <v>73</v>
      </c>
      <c r="M4" s="27">
        <v>1</v>
      </c>
      <c r="N4" s="43">
        <v>1</v>
      </c>
      <c r="O4" s="43">
        <v>1</v>
      </c>
      <c r="P4" s="28">
        <f t="shared" si="2"/>
        <v>2</v>
      </c>
      <c r="Q4" s="27"/>
      <c r="R4" s="44"/>
      <c r="S4" s="45">
        <f t="shared" si="3"/>
        <v>2</v>
      </c>
      <c r="T4" s="53"/>
      <c r="U4" s="42"/>
      <c r="V4" s="26" t="s">
        <v>51</v>
      </c>
      <c r="W4" s="27"/>
      <c r="X4" s="43"/>
      <c r="Y4" s="43"/>
      <c r="Z4" s="28">
        <f t="shared" si="4"/>
        <v>0</v>
      </c>
      <c r="AA4" s="27"/>
      <c r="AB4" s="44"/>
      <c r="AC4" s="45" t="e">
        <f t="shared" si="5"/>
        <v>#DIV/0!</v>
      </c>
      <c r="AD4" s="52"/>
      <c r="AE4" s="42">
        <v>2</v>
      </c>
      <c r="AF4" s="30" t="s">
        <v>53</v>
      </c>
      <c r="AG4" s="43">
        <v>1</v>
      </c>
      <c r="AH4" s="43">
        <v>1</v>
      </c>
      <c r="AI4" s="43"/>
      <c r="AJ4" s="28">
        <f t="shared" si="6"/>
        <v>1</v>
      </c>
      <c r="AK4" s="43"/>
      <c r="AL4" s="44"/>
      <c r="AM4" s="45">
        <f t="shared" si="7"/>
        <v>1</v>
      </c>
    </row>
    <row r="5" spans="1:39" s="14" customFormat="1" ht="15.75" x14ac:dyDescent="0.25">
      <c r="A5" s="42">
        <v>9</v>
      </c>
      <c r="B5" s="26" t="s">
        <v>76</v>
      </c>
      <c r="C5" s="27">
        <v>1</v>
      </c>
      <c r="D5" s="43">
        <v>1</v>
      </c>
      <c r="E5" s="43"/>
      <c r="F5" s="28">
        <f t="shared" si="0"/>
        <v>1</v>
      </c>
      <c r="G5" s="27"/>
      <c r="H5" s="44"/>
      <c r="I5" s="45">
        <f t="shared" si="1"/>
        <v>1</v>
      </c>
      <c r="J5" s="54"/>
      <c r="K5" s="42">
        <v>7</v>
      </c>
      <c r="L5" s="26" t="s">
        <v>57</v>
      </c>
      <c r="M5" s="27">
        <v>1</v>
      </c>
      <c r="N5" s="43">
        <v>1</v>
      </c>
      <c r="O5" s="43">
        <v>1</v>
      </c>
      <c r="P5" s="28">
        <f t="shared" si="2"/>
        <v>2</v>
      </c>
      <c r="Q5" s="27"/>
      <c r="R5" s="44"/>
      <c r="S5" s="45">
        <f t="shared" si="3"/>
        <v>2</v>
      </c>
      <c r="T5" s="55"/>
      <c r="U5" s="42">
        <v>9</v>
      </c>
      <c r="V5" s="26" t="s">
        <v>93</v>
      </c>
      <c r="W5" s="27">
        <v>1</v>
      </c>
      <c r="X5" s="43"/>
      <c r="Y5" s="43"/>
      <c r="Z5" s="28">
        <f t="shared" si="4"/>
        <v>0</v>
      </c>
      <c r="AA5" s="27"/>
      <c r="AB5" s="44"/>
      <c r="AC5" s="45">
        <f t="shared" si="5"/>
        <v>0</v>
      </c>
      <c r="AD5" s="52"/>
      <c r="AE5" s="42">
        <v>16</v>
      </c>
      <c r="AF5" s="26" t="s">
        <v>52</v>
      </c>
      <c r="AG5" s="27">
        <v>1</v>
      </c>
      <c r="AH5" s="43"/>
      <c r="AI5" s="43"/>
      <c r="AJ5" s="28">
        <f t="shared" si="6"/>
        <v>0</v>
      </c>
      <c r="AK5" s="27"/>
      <c r="AL5" s="44"/>
      <c r="AM5" s="45">
        <f t="shared" si="7"/>
        <v>0</v>
      </c>
    </row>
    <row r="6" spans="1:39" ht="15.75" x14ac:dyDescent="0.25">
      <c r="A6" s="42">
        <v>8</v>
      </c>
      <c r="B6" s="26" t="s">
        <v>82</v>
      </c>
      <c r="C6" s="27">
        <v>1</v>
      </c>
      <c r="D6" s="43"/>
      <c r="E6" s="43">
        <v>3</v>
      </c>
      <c r="F6" s="28">
        <f>D6+E6</f>
        <v>3</v>
      </c>
      <c r="G6" s="27"/>
      <c r="H6" s="44"/>
      <c r="I6" s="45">
        <f>F6/C6</f>
        <v>3</v>
      </c>
      <c r="J6" s="52"/>
      <c r="K6" s="42"/>
      <c r="L6" s="26" t="s">
        <v>106</v>
      </c>
      <c r="M6" s="27"/>
      <c r="N6" s="43"/>
      <c r="O6" s="43"/>
      <c r="P6" s="28">
        <f t="shared" si="2"/>
        <v>0</v>
      </c>
      <c r="Q6" s="27"/>
      <c r="R6" s="44"/>
      <c r="S6" s="45" t="e">
        <f t="shared" si="3"/>
        <v>#DIV/0!</v>
      </c>
      <c r="T6" s="53"/>
      <c r="U6" s="42">
        <v>3</v>
      </c>
      <c r="V6" s="26" t="s">
        <v>54</v>
      </c>
      <c r="W6" s="27">
        <v>1</v>
      </c>
      <c r="X6" s="43"/>
      <c r="Y6" s="43"/>
      <c r="Z6" s="28">
        <f t="shared" si="4"/>
        <v>0</v>
      </c>
      <c r="AA6" s="27"/>
      <c r="AB6" s="44"/>
      <c r="AC6" s="45">
        <f t="shared" si="5"/>
        <v>0</v>
      </c>
      <c r="AD6" s="52"/>
      <c r="AE6" s="42"/>
      <c r="AF6" s="26" t="s">
        <v>104</v>
      </c>
      <c r="AG6" s="27"/>
      <c r="AH6" s="43"/>
      <c r="AI6" s="43"/>
      <c r="AJ6" s="28">
        <f t="shared" si="6"/>
        <v>0</v>
      </c>
      <c r="AK6" s="27"/>
      <c r="AL6" s="44"/>
      <c r="AM6" s="45" t="e">
        <f t="shared" si="7"/>
        <v>#DIV/0!</v>
      </c>
    </row>
    <row r="7" spans="1:39" ht="15.75" x14ac:dyDescent="0.25">
      <c r="A7" s="42"/>
      <c r="B7" s="26" t="s">
        <v>36</v>
      </c>
      <c r="C7" s="27">
        <v>1</v>
      </c>
      <c r="D7" s="43"/>
      <c r="E7" s="43"/>
      <c r="F7" s="28">
        <f>D7+E7</f>
        <v>0</v>
      </c>
      <c r="G7" s="27"/>
      <c r="H7" s="44"/>
      <c r="I7" s="45">
        <f>F7/C7</f>
        <v>0</v>
      </c>
      <c r="J7" s="52"/>
      <c r="K7" s="42">
        <v>8</v>
      </c>
      <c r="L7" s="26" t="s">
        <v>109</v>
      </c>
      <c r="M7" s="27">
        <v>1</v>
      </c>
      <c r="N7" s="43"/>
      <c r="O7" s="43">
        <v>1</v>
      </c>
      <c r="P7" s="28">
        <f t="shared" si="2"/>
        <v>1</v>
      </c>
      <c r="Q7" s="27"/>
      <c r="R7" s="44"/>
      <c r="S7" s="45">
        <f t="shared" si="3"/>
        <v>1</v>
      </c>
      <c r="T7" s="53"/>
      <c r="U7" s="42">
        <v>10</v>
      </c>
      <c r="V7" s="26" t="s">
        <v>64</v>
      </c>
      <c r="W7" s="27">
        <v>1</v>
      </c>
      <c r="X7" s="43"/>
      <c r="Y7" s="43">
        <v>1</v>
      </c>
      <c r="Z7" s="28">
        <f t="shared" si="4"/>
        <v>1</v>
      </c>
      <c r="AA7" s="27"/>
      <c r="AB7" s="44"/>
      <c r="AC7" s="45">
        <f t="shared" si="5"/>
        <v>1</v>
      </c>
      <c r="AD7" s="54"/>
      <c r="AE7" s="42">
        <v>10</v>
      </c>
      <c r="AF7" s="26" t="s">
        <v>81</v>
      </c>
      <c r="AG7" s="27">
        <v>1</v>
      </c>
      <c r="AH7" s="43"/>
      <c r="AI7" s="43"/>
      <c r="AJ7" s="28">
        <f t="shared" si="6"/>
        <v>0</v>
      </c>
      <c r="AK7" s="27"/>
      <c r="AL7" s="44"/>
      <c r="AM7" s="45">
        <f t="shared" si="7"/>
        <v>0</v>
      </c>
    </row>
    <row r="8" spans="1:39" s="14" customFormat="1" ht="15.75" x14ac:dyDescent="0.25">
      <c r="A8" s="42"/>
      <c r="B8" s="26" t="s">
        <v>37</v>
      </c>
      <c r="C8" s="27"/>
      <c r="D8" s="43"/>
      <c r="E8" s="43"/>
      <c r="F8" s="28">
        <f t="shared" si="0"/>
        <v>0</v>
      </c>
      <c r="G8" s="27"/>
      <c r="H8" s="44"/>
      <c r="I8" s="45" t="e">
        <f t="shared" si="1"/>
        <v>#DIV/0!</v>
      </c>
      <c r="J8" s="54"/>
      <c r="K8" s="42">
        <v>2</v>
      </c>
      <c r="L8" s="26" t="s">
        <v>122</v>
      </c>
      <c r="M8" s="27">
        <v>1</v>
      </c>
      <c r="N8" s="43"/>
      <c r="O8" s="43">
        <v>1</v>
      </c>
      <c r="P8" s="28">
        <f t="shared" si="2"/>
        <v>1</v>
      </c>
      <c r="Q8" s="27"/>
      <c r="R8" s="44"/>
      <c r="S8" s="45">
        <f t="shared" si="3"/>
        <v>1</v>
      </c>
      <c r="T8" s="55"/>
      <c r="U8" s="42">
        <v>7</v>
      </c>
      <c r="V8" s="26" t="s">
        <v>108</v>
      </c>
      <c r="W8" s="27">
        <v>1</v>
      </c>
      <c r="X8" s="43">
        <v>1</v>
      </c>
      <c r="Y8" s="43"/>
      <c r="Z8" s="28">
        <f t="shared" si="4"/>
        <v>1</v>
      </c>
      <c r="AA8" s="27"/>
      <c r="AB8" s="44"/>
      <c r="AC8" s="45">
        <f t="shared" si="5"/>
        <v>1</v>
      </c>
      <c r="AD8" s="52"/>
      <c r="AE8" s="42">
        <v>3</v>
      </c>
      <c r="AF8" s="26" t="s">
        <v>66</v>
      </c>
      <c r="AG8" s="27">
        <v>1</v>
      </c>
      <c r="AH8" s="43"/>
      <c r="AI8" s="43">
        <v>1</v>
      </c>
      <c r="AJ8" s="28">
        <f t="shared" si="6"/>
        <v>1</v>
      </c>
      <c r="AK8" s="27"/>
      <c r="AL8" s="44"/>
      <c r="AM8" s="45">
        <f t="shared" si="7"/>
        <v>1</v>
      </c>
    </row>
    <row r="9" spans="1:39" ht="15.75" x14ac:dyDescent="0.25">
      <c r="A9" s="42">
        <v>11</v>
      </c>
      <c r="B9" s="26" t="s">
        <v>49</v>
      </c>
      <c r="C9" s="27">
        <v>1</v>
      </c>
      <c r="D9" s="43">
        <v>2</v>
      </c>
      <c r="E9" s="43">
        <v>1</v>
      </c>
      <c r="F9" s="28">
        <f t="shared" si="0"/>
        <v>3</v>
      </c>
      <c r="G9" s="27"/>
      <c r="H9" s="44"/>
      <c r="I9" s="45">
        <f t="shared" si="1"/>
        <v>3</v>
      </c>
      <c r="J9" s="52"/>
      <c r="K9" s="42"/>
      <c r="L9" s="26" t="s">
        <v>107</v>
      </c>
      <c r="M9" s="27"/>
      <c r="N9" s="43"/>
      <c r="O9" s="43"/>
      <c r="P9" s="28">
        <f t="shared" si="2"/>
        <v>0</v>
      </c>
      <c r="Q9" s="27"/>
      <c r="R9" s="44"/>
      <c r="S9" s="45" t="e">
        <f t="shared" si="3"/>
        <v>#DIV/0!</v>
      </c>
      <c r="T9" s="53"/>
      <c r="U9" s="42">
        <v>15</v>
      </c>
      <c r="V9" s="26" t="s">
        <v>38</v>
      </c>
      <c r="W9" s="27">
        <v>1</v>
      </c>
      <c r="X9" s="43"/>
      <c r="Y9" s="43">
        <v>1</v>
      </c>
      <c r="Z9" s="28">
        <f t="shared" si="4"/>
        <v>1</v>
      </c>
      <c r="AA9" s="27"/>
      <c r="AB9" s="44"/>
      <c r="AC9" s="45">
        <f t="shared" si="5"/>
        <v>1</v>
      </c>
      <c r="AD9" s="52"/>
      <c r="AE9" s="42">
        <v>7</v>
      </c>
      <c r="AF9" s="26" t="s">
        <v>89</v>
      </c>
      <c r="AG9" s="27">
        <v>1</v>
      </c>
      <c r="AH9" s="43">
        <v>2</v>
      </c>
      <c r="AI9" s="43">
        <v>1</v>
      </c>
      <c r="AJ9" s="28">
        <f>AH9+AI9</f>
        <v>3</v>
      </c>
      <c r="AK9" s="27"/>
      <c r="AL9" s="44"/>
      <c r="AM9" s="45">
        <f>AJ9/AG9</f>
        <v>3</v>
      </c>
    </row>
    <row r="10" spans="1:39" ht="15.75" x14ac:dyDescent="0.25">
      <c r="A10" s="42"/>
      <c r="B10" s="26" t="s">
        <v>39</v>
      </c>
      <c r="C10" s="27"/>
      <c r="D10" s="43"/>
      <c r="E10" s="43"/>
      <c r="F10" s="28">
        <f t="shared" si="0"/>
        <v>0</v>
      </c>
      <c r="G10" s="27"/>
      <c r="H10" s="44"/>
      <c r="I10" s="45" t="e">
        <f t="shared" si="1"/>
        <v>#DIV/0!</v>
      </c>
      <c r="J10" s="52"/>
      <c r="K10" s="42">
        <v>3</v>
      </c>
      <c r="L10" s="26" t="s">
        <v>103</v>
      </c>
      <c r="M10" s="27">
        <v>1</v>
      </c>
      <c r="N10" s="43">
        <v>2</v>
      </c>
      <c r="O10" s="43">
        <v>2</v>
      </c>
      <c r="P10" s="28">
        <f t="shared" si="2"/>
        <v>4</v>
      </c>
      <c r="Q10" s="27"/>
      <c r="R10" s="44"/>
      <c r="S10" s="45">
        <f t="shared" si="3"/>
        <v>4</v>
      </c>
      <c r="T10" s="53"/>
      <c r="U10" s="42">
        <v>18</v>
      </c>
      <c r="V10" s="26" t="s">
        <v>84</v>
      </c>
      <c r="W10" s="27">
        <v>1</v>
      </c>
      <c r="X10" s="43"/>
      <c r="Y10" s="43"/>
      <c r="Z10" s="28">
        <f t="shared" si="4"/>
        <v>0</v>
      </c>
      <c r="AA10" s="27"/>
      <c r="AB10" s="44"/>
      <c r="AC10" s="45">
        <f t="shared" si="5"/>
        <v>0</v>
      </c>
      <c r="AD10" s="54"/>
      <c r="AE10" s="42">
        <v>13</v>
      </c>
      <c r="AF10" s="26" t="s">
        <v>48</v>
      </c>
      <c r="AG10" s="27">
        <v>1</v>
      </c>
      <c r="AH10" s="43">
        <v>1</v>
      </c>
      <c r="AI10" s="43"/>
      <c r="AJ10" s="28">
        <f t="shared" si="6"/>
        <v>1</v>
      </c>
      <c r="AK10" s="27"/>
      <c r="AL10" s="44"/>
      <c r="AM10" s="45">
        <f t="shared" si="7"/>
        <v>1</v>
      </c>
    </row>
    <row r="11" spans="1:39" ht="15.75" x14ac:dyDescent="0.25">
      <c r="A11" s="42">
        <v>12</v>
      </c>
      <c r="B11" s="30" t="s">
        <v>34</v>
      </c>
      <c r="C11" s="27">
        <v>1</v>
      </c>
      <c r="D11" s="43"/>
      <c r="E11" s="43"/>
      <c r="F11" s="28">
        <f t="shared" si="0"/>
        <v>0</v>
      </c>
      <c r="G11" s="27"/>
      <c r="H11" s="44"/>
      <c r="I11" s="45">
        <f t="shared" si="1"/>
        <v>0</v>
      </c>
      <c r="J11" s="52"/>
      <c r="K11" s="42">
        <v>17</v>
      </c>
      <c r="L11" s="26" t="s">
        <v>91</v>
      </c>
      <c r="M11" s="27">
        <v>1</v>
      </c>
      <c r="N11" s="43">
        <v>1</v>
      </c>
      <c r="O11" s="43"/>
      <c r="P11" s="28">
        <f>N11+O11</f>
        <v>1</v>
      </c>
      <c r="Q11" s="27"/>
      <c r="R11" s="44"/>
      <c r="S11" s="45">
        <f>P11/M11</f>
        <v>1</v>
      </c>
      <c r="T11" s="53"/>
      <c r="U11" s="42">
        <v>13</v>
      </c>
      <c r="V11" s="26" t="s">
        <v>74</v>
      </c>
      <c r="W11" s="27">
        <v>1</v>
      </c>
      <c r="X11" s="43"/>
      <c r="Y11" s="43"/>
      <c r="Z11" s="28">
        <f t="shared" si="4"/>
        <v>0</v>
      </c>
      <c r="AA11" s="27">
        <v>3</v>
      </c>
      <c r="AB11" s="44"/>
      <c r="AC11" s="45">
        <f t="shared" si="5"/>
        <v>0</v>
      </c>
      <c r="AD11" s="52"/>
      <c r="AE11" s="42">
        <v>12</v>
      </c>
      <c r="AF11" s="26" t="s">
        <v>92</v>
      </c>
      <c r="AG11" s="27">
        <v>1</v>
      </c>
      <c r="AH11" s="43"/>
      <c r="AI11" s="43">
        <v>1</v>
      </c>
      <c r="AJ11" s="28">
        <f>AH11+AI11</f>
        <v>1</v>
      </c>
      <c r="AK11" s="27"/>
      <c r="AL11" s="44"/>
      <c r="AM11" s="45">
        <f>AJ11/AG11</f>
        <v>1</v>
      </c>
    </row>
    <row r="12" spans="1:39" ht="15.75" x14ac:dyDescent="0.25">
      <c r="A12" s="42"/>
      <c r="B12" s="26" t="s">
        <v>86</v>
      </c>
      <c r="C12" s="27"/>
      <c r="D12" s="43"/>
      <c r="E12" s="43"/>
      <c r="F12" s="28">
        <f t="shared" si="0"/>
        <v>0</v>
      </c>
      <c r="G12" s="27"/>
      <c r="H12" s="44"/>
      <c r="I12" s="45" t="e">
        <f t="shared" si="1"/>
        <v>#DIV/0!</v>
      </c>
      <c r="J12" s="52"/>
      <c r="K12" s="42"/>
      <c r="L12" s="26" t="s">
        <v>123</v>
      </c>
      <c r="M12" s="27"/>
      <c r="N12" s="43"/>
      <c r="O12" s="43"/>
      <c r="P12" s="28">
        <f t="shared" si="2"/>
        <v>0</v>
      </c>
      <c r="Q12" s="27"/>
      <c r="R12" s="44"/>
      <c r="S12" s="45" t="e">
        <f t="shared" si="3"/>
        <v>#DIV/0!</v>
      </c>
      <c r="T12" s="53"/>
      <c r="U12" s="42">
        <v>11</v>
      </c>
      <c r="V12" s="26" t="s">
        <v>119</v>
      </c>
      <c r="W12" s="27">
        <v>1</v>
      </c>
      <c r="X12" s="43"/>
      <c r="Y12" s="43"/>
      <c r="Z12" s="28">
        <f t="shared" si="4"/>
        <v>0</v>
      </c>
      <c r="AA12" s="27"/>
      <c r="AB12" s="44"/>
      <c r="AC12" s="45">
        <f t="shared" si="5"/>
        <v>0</v>
      </c>
      <c r="AD12" s="54"/>
      <c r="AE12" s="42">
        <v>4</v>
      </c>
      <c r="AF12" s="26" t="s">
        <v>46</v>
      </c>
      <c r="AG12" s="27">
        <v>1</v>
      </c>
      <c r="AH12" s="43"/>
      <c r="AI12" s="43">
        <v>1</v>
      </c>
      <c r="AJ12" s="28">
        <f>AH12+AI12</f>
        <v>1</v>
      </c>
      <c r="AK12" s="27"/>
      <c r="AL12" s="44"/>
      <c r="AM12" s="45">
        <f>AJ12/AG12</f>
        <v>1</v>
      </c>
    </row>
    <row r="13" spans="1:39" ht="15.75" x14ac:dyDescent="0.25">
      <c r="A13" s="42"/>
      <c r="B13" s="46" t="s">
        <v>3</v>
      </c>
      <c r="C13" s="43"/>
      <c r="D13" s="43">
        <v>2</v>
      </c>
      <c r="E13" s="43">
        <v>2</v>
      </c>
      <c r="F13" s="28">
        <f t="shared" si="0"/>
        <v>4</v>
      </c>
      <c r="G13" s="27"/>
      <c r="H13" s="44"/>
      <c r="I13" s="47"/>
      <c r="J13" s="52"/>
      <c r="K13" s="42"/>
      <c r="L13" s="46" t="s">
        <v>3</v>
      </c>
      <c r="M13" s="43"/>
      <c r="N13" s="43"/>
      <c r="O13" s="43">
        <v>3</v>
      </c>
      <c r="P13" s="28">
        <f t="shared" si="2"/>
        <v>3</v>
      </c>
      <c r="Q13" s="27"/>
      <c r="R13" s="44"/>
      <c r="S13" s="47"/>
      <c r="T13" s="53"/>
      <c r="U13" s="42"/>
      <c r="V13" s="46" t="s">
        <v>3</v>
      </c>
      <c r="W13" s="43"/>
      <c r="X13" s="43"/>
      <c r="Y13" s="43"/>
      <c r="Z13" s="28">
        <f t="shared" si="4"/>
        <v>0</v>
      </c>
      <c r="AA13" s="27"/>
      <c r="AB13" s="44"/>
      <c r="AC13" s="47"/>
      <c r="AD13" s="52"/>
      <c r="AE13" s="42"/>
      <c r="AF13" s="46" t="s">
        <v>3</v>
      </c>
      <c r="AG13" s="43"/>
      <c r="AH13" s="43"/>
      <c r="AI13" s="43"/>
      <c r="AJ13" s="28">
        <f t="shared" si="6"/>
        <v>0</v>
      </c>
      <c r="AK13" s="27"/>
      <c r="AL13" s="44"/>
      <c r="AM13" s="47"/>
    </row>
    <row r="14" spans="1:39" ht="31.5" x14ac:dyDescent="0.25">
      <c r="A14" s="42"/>
      <c r="B14" s="46" t="s">
        <v>8</v>
      </c>
      <c r="C14" s="48" t="s">
        <v>4</v>
      </c>
      <c r="D14" s="48" t="s">
        <v>10</v>
      </c>
      <c r="E14" s="48" t="s">
        <v>11</v>
      </c>
      <c r="F14" s="28" t="s">
        <v>12</v>
      </c>
      <c r="G14" s="28" t="s">
        <v>7</v>
      </c>
      <c r="H14" s="48" t="s">
        <v>5</v>
      </c>
      <c r="I14" s="47"/>
      <c r="J14" s="52"/>
      <c r="K14" s="42"/>
      <c r="L14" s="46" t="s">
        <v>8</v>
      </c>
      <c r="M14" s="48" t="s">
        <v>4</v>
      </c>
      <c r="N14" s="48" t="s">
        <v>10</v>
      </c>
      <c r="O14" s="48" t="s">
        <v>11</v>
      </c>
      <c r="P14" s="28" t="s">
        <v>12</v>
      </c>
      <c r="Q14" s="28" t="s">
        <v>7</v>
      </c>
      <c r="R14" s="48" t="s">
        <v>5</v>
      </c>
      <c r="S14" s="47"/>
      <c r="T14" s="53"/>
      <c r="U14" s="42"/>
      <c r="V14" s="46" t="s">
        <v>8</v>
      </c>
      <c r="W14" s="48" t="s">
        <v>4</v>
      </c>
      <c r="X14" s="48" t="s">
        <v>10</v>
      </c>
      <c r="Y14" s="48" t="s">
        <v>11</v>
      </c>
      <c r="Z14" s="28" t="s">
        <v>12</v>
      </c>
      <c r="AA14" s="28" t="s">
        <v>7</v>
      </c>
      <c r="AB14" s="48" t="s">
        <v>5</v>
      </c>
      <c r="AC14" s="47"/>
      <c r="AD14" s="52"/>
      <c r="AE14" s="42"/>
      <c r="AF14" s="46" t="s">
        <v>8</v>
      </c>
      <c r="AG14" s="48" t="s">
        <v>4</v>
      </c>
      <c r="AH14" s="48" t="s">
        <v>10</v>
      </c>
      <c r="AI14" s="48" t="s">
        <v>11</v>
      </c>
      <c r="AJ14" s="28" t="s">
        <v>12</v>
      </c>
      <c r="AK14" s="28" t="s">
        <v>7</v>
      </c>
      <c r="AL14" s="44"/>
      <c r="AM14" s="47"/>
    </row>
    <row r="15" spans="1:39" ht="15.75" x14ac:dyDescent="0.25">
      <c r="A15" s="42">
        <v>32</v>
      </c>
      <c r="B15" s="31" t="s">
        <v>118</v>
      </c>
      <c r="C15" s="27">
        <v>1</v>
      </c>
      <c r="D15" s="43">
        <v>0</v>
      </c>
      <c r="E15" s="43">
        <v>1</v>
      </c>
      <c r="F15" s="32">
        <f>D15/C15</f>
        <v>0</v>
      </c>
      <c r="G15" s="27"/>
      <c r="H15" s="47"/>
      <c r="I15" s="47"/>
      <c r="J15" s="52"/>
      <c r="K15" s="42">
        <v>29</v>
      </c>
      <c r="L15" s="31" t="s">
        <v>47</v>
      </c>
      <c r="M15" s="27">
        <v>1</v>
      </c>
      <c r="N15" s="43">
        <v>6</v>
      </c>
      <c r="O15" s="43"/>
      <c r="P15" s="32">
        <f>N15/M15</f>
        <v>6</v>
      </c>
      <c r="Q15" s="27"/>
      <c r="R15" s="47"/>
      <c r="S15" s="47"/>
      <c r="T15" s="53"/>
      <c r="U15" s="42">
        <v>41</v>
      </c>
      <c r="V15" s="30" t="s">
        <v>98</v>
      </c>
      <c r="W15" s="43">
        <v>1</v>
      </c>
      <c r="X15" s="43">
        <v>3</v>
      </c>
      <c r="Y15" s="43"/>
      <c r="Z15" s="32">
        <f>X15/W15</f>
        <v>3</v>
      </c>
      <c r="AA15" s="27"/>
      <c r="AB15" s="44"/>
      <c r="AC15" s="47"/>
      <c r="AD15" s="52"/>
      <c r="AE15" s="42">
        <v>31</v>
      </c>
      <c r="AF15" s="26" t="s">
        <v>71</v>
      </c>
      <c r="AG15" s="27">
        <v>1</v>
      </c>
      <c r="AH15" s="43">
        <v>3</v>
      </c>
      <c r="AI15" s="43"/>
      <c r="AJ15" s="32">
        <f>AH15/AG15</f>
        <v>3</v>
      </c>
      <c r="AK15" s="27"/>
      <c r="AL15" s="44"/>
      <c r="AM15" s="47"/>
    </row>
    <row r="16" spans="1:39" ht="15.75" x14ac:dyDescent="0.25">
      <c r="A16" s="42"/>
      <c r="B16" s="46" t="s">
        <v>9</v>
      </c>
      <c r="C16" s="43"/>
      <c r="D16" s="43"/>
      <c r="E16" s="43"/>
      <c r="F16" s="32" t="e">
        <f>D16/C16</f>
        <v>#DIV/0!</v>
      </c>
      <c r="G16" s="27"/>
      <c r="H16" s="43"/>
      <c r="I16" s="47"/>
      <c r="J16" s="52"/>
      <c r="K16" s="42"/>
      <c r="L16" s="46" t="s">
        <v>9</v>
      </c>
      <c r="M16" s="43"/>
      <c r="N16" s="43"/>
      <c r="O16" s="43"/>
      <c r="P16" s="32" t="e">
        <f>N16/M16</f>
        <v>#DIV/0!</v>
      </c>
      <c r="Q16" s="27"/>
      <c r="R16" s="44"/>
      <c r="S16" s="47"/>
      <c r="T16" s="53"/>
      <c r="U16" s="42"/>
      <c r="V16" s="49" t="s">
        <v>9</v>
      </c>
      <c r="W16" s="43"/>
      <c r="X16" s="43"/>
      <c r="Y16" s="43"/>
      <c r="Z16" s="32" t="e">
        <f>X16/W16</f>
        <v>#DIV/0!</v>
      </c>
      <c r="AA16" s="27"/>
      <c r="AB16" s="44"/>
      <c r="AC16" s="47"/>
      <c r="AD16" s="52"/>
      <c r="AE16" s="42"/>
      <c r="AF16" s="49" t="s">
        <v>9</v>
      </c>
      <c r="AG16" s="43"/>
      <c r="AH16" s="43"/>
      <c r="AI16" s="43"/>
      <c r="AJ16" s="32" t="e">
        <f>AH16/AG16</f>
        <v>#DIV/0!</v>
      </c>
      <c r="AK16" s="27"/>
      <c r="AL16" s="44"/>
      <c r="AM16" s="47"/>
    </row>
    <row r="17" spans="1:39" ht="15.75" x14ac:dyDescent="0.25">
      <c r="A17" s="50"/>
      <c r="B17" s="56"/>
      <c r="C17" s="57"/>
      <c r="D17" s="57"/>
      <c r="E17" s="57"/>
      <c r="F17" s="35"/>
      <c r="G17" s="36"/>
      <c r="H17" s="52"/>
      <c r="I17" s="58"/>
      <c r="J17" s="52"/>
      <c r="K17" s="50"/>
      <c r="L17" s="56"/>
      <c r="M17" s="57"/>
      <c r="N17" s="57"/>
      <c r="O17" s="57"/>
      <c r="P17" s="35"/>
      <c r="Q17" s="36"/>
      <c r="R17" s="52"/>
      <c r="S17" s="58"/>
      <c r="T17" s="53"/>
      <c r="U17" s="50"/>
      <c r="V17" s="56"/>
      <c r="W17" s="57"/>
      <c r="X17" s="57"/>
      <c r="Y17" s="57"/>
      <c r="Z17" s="35"/>
      <c r="AA17" s="36"/>
      <c r="AB17" s="52"/>
      <c r="AC17" s="58"/>
      <c r="AD17" s="52"/>
      <c r="AE17" s="50"/>
      <c r="AF17" s="56"/>
      <c r="AG17" s="57"/>
      <c r="AH17" s="57"/>
      <c r="AI17" s="57"/>
      <c r="AJ17" s="35"/>
      <c r="AK17" s="36"/>
      <c r="AL17" s="52"/>
      <c r="AM17" s="58"/>
    </row>
    <row r="18" spans="1:39" ht="31.5" x14ac:dyDescent="0.25">
      <c r="A18" s="38" t="s">
        <v>2</v>
      </c>
      <c r="B18" s="39" t="s">
        <v>14</v>
      </c>
      <c r="C18" s="40" t="s">
        <v>4</v>
      </c>
      <c r="D18" s="40" t="s">
        <v>0</v>
      </c>
      <c r="E18" s="40" t="s">
        <v>5</v>
      </c>
      <c r="F18" s="24" t="s">
        <v>6</v>
      </c>
      <c r="G18" s="24" t="s">
        <v>7</v>
      </c>
      <c r="H18" s="41"/>
      <c r="I18" s="38" t="s">
        <v>13</v>
      </c>
      <c r="J18" s="52"/>
      <c r="K18" s="38" t="s">
        <v>2</v>
      </c>
      <c r="L18" s="39" t="s">
        <v>18</v>
      </c>
      <c r="M18" s="40" t="s">
        <v>4</v>
      </c>
      <c r="N18" s="40" t="s">
        <v>0</v>
      </c>
      <c r="O18" s="40" t="s">
        <v>5</v>
      </c>
      <c r="P18" s="24" t="s">
        <v>6</v>
      </c>
      <c r="Q18" s="24" t="s">
        <v>7</v>
      </c>
      <c r="R18" s="41"/>
      <c r="S18" s="38" t="s">
        <v>13</v>
      </c>
      <c r="T18" s="53"/>
      <c r="U18" s="38" t="s">
        <v>2</v>
      </c>
      <c r="V18" s="39" t="s">
        <v>16</v>
      </c>
      <c r="W18" s="40" t="s">
        <v>4</v>
      </c>
      <c r="X18" s="40" t="s">
        <v>0</v>
      </c>
      <c r="Y18" s="40" t="s">
        <v>5</v>
      </c>
      <c r="Z18" s="24" t="s">
        <v>6</v>
      </c>
      <c r="AA18" s="24" t="s">
        <v>7</v>
      </c>
      <c r="AB18" s="41"/>
      <c r="AC18" s="38" t="s">
        <v>13</v>
      </c>
      <c r="AD18" s="52"/>
      <c r="AE18" s="38" t="s">
        <v>2</v>
      </c>
      <c r="AF18" s="39" t="s">
        <v>20</v>
      </c>
      <c r="AG18" s="40" t="s">
        <v>4</v>
      </c>
      <c r="AH18" s="40" t="s">
        <v>0</v>
      </c>
      <c r="AI18" s="40" t="s">
        <v>5</v>
      </c>
      <c r="AJ18" s="24" t="s">
        <v>6</v>
      </c>
      <c r="AK18" s="24" t="s">
        <v>7</v>
      </c>
      <c r="AL18" s="41"/>
      <c r="AM18" s="38" t="s">
        <v>13</v>
      </c>
    </row>
    <row r="19" spans="1:39" ht="15.75" x14ac:dyDescent="0.25">
      <c r="A19" s="42">
        <v>19</v>
      </c>
      <c r="B19" s="26" t="s">
        <v>80</v>
      </c>
      <c r="C19" s="27">
        <v>1</v>
      </c>
      <c r="D19" s="43"/>
      <c r="E19" s="43"/>
      <c r="F19" s="28">
        <f t="shared" ref="F19:F30" si="8">D19+E19</f>
        <v>0</v>
      </c>
      <c r="G19" s="27"/>
      <c r="H19" s="44"/>
      <c r="I19" s="45">
        <f t="shared" ref="I19:I29" si="9">F19/C19</f>
        <v>0</v>
      </c>
      <c r="J19" s="52"/>
      <c r="K19" s="42">
        <v>9</v>
      </c>
      <c r="L19" s="26" t="s">
        <v>70</v>
      </c>
      <c r="M19" s="27">
        <v>1</v>
      </c>
      <c r="N19" s="43"/>
      <c r="O19" s="43"/>
      <c r="P19" s="28">
        <f t="shared" ref="P19:P30" si="10">N19+O19</f>
        <v>0</v>
      </c>
      <c r="Q19" s="27"/>
      <c r="R19" s="44"/>
      <c r="S19" s="45">
        <f t="shared" ref="S19:S29" si="11">P19/M19</f>
        <v>0</v>
      </c>
      <c r="T19" s="53"/>
      <c r="U19" s="42"/>
      <c r="V19" s="26" t="s">
        <v>112</v>
      </c>
      <c r="W19" s="27"/>
      <c r="X19" s="43"/>
      <c r="Y19" s="43"/>
      <c r="Z19" s="28">
        <f t="shared" ref="Z19:Z30" si="12">X19+Y19</f>
        <v>0</v>
      </c>
      <c r="AA19" s="27"/>
      <c r="AB19" s="44"/>
      <c r="AC19" s="45" t="e">
        <f t="shared" ref="AC19:AC29" si="13">Z19/W19</f>
        <v>#DIV/0!</v>
      </c>
      <c r="AD19" s="52"/>
      <c r="AE19" s="42">
        <v>4</v>
      </c>
      <c r="AF19" s="30" t="s">
        <v>127</v>
      </c>
      <c r="AG19" s="27">
        <v>1</v>
      </c>
      <c r="AH19" s="43"/>
      <c r="AI19" s="43"/>
      <c r="AJ19" s="28">
        <f t="shared" ref="AJ19" si="14">AH19+AI19</f>
        <v>0</v>
      </c>
      <c r="AK19" s="27"/>
      <c r="AL19" s="44"/>
      <c r="AM19" s="45">
        <f t="shared" ref="AM19" si="15">AJ19/AG19</f>
        <v>0</v>
      </c>
    </row>
    <row r="20" spans="1:39" ht="15.75" x14ac:dyDescent="0.25">
      <c r="A20" s="42"/>
      <c r="B20" s="26" t="s">
        <v>110</v>
      </c>
      <c r="C20" s="27"/>
      <c r="D20" s="43"/>
      <c r="E20" s="43"/>
      <c r="F20" s="28">
        <f t="shared" si="8"/>
        <v>0</v>
      </c>
      <c r="G20" s="27"/>
      <c r="H20" s="44"/>
      <c r="I20" s="45" t="e">
        <f t="shared" si="9"/>
        <v>#DIV/0!</v>
      </c>
      <c r="J20" s="52"/>
      <c r="K20" s="42">
        <v>20</v>
      </c>
      <c r="L20" s="26" t="s">
        <v>65</v>
      </c>
      <c r="M20" s="27">
        <v>1</v>
      </c>
      <c r="N20" s="43">
        <v>2</v>
      </c>
      <c r="O20" s="43"/>
      <c r="P20" s="28">
        <f>N20+O20</f>
        <v>2</v>
      </c>
      <c r="Q20" s="27"/>
      <c r="R20" s="44"/>
      <c r="S20" s="45">
        <f>P20/M20</f>
        <v>2</v>
      </c>
      <c r="T20" s="53"/>
      <c r="U20" s="42">
        <v>7</v>
      </c>
      <c r="V20" s="26" t="s">
        <v>40</v>
      </c>
      <c r="W20" s="27">
        <v>1</v>
      </c>
      <c r="X20" s="43">
        <v>1</v>
      </c>
      <c r="Y20" s="43"/>
      <c r="Z20" s="28">
        <f t="shared" si="12"/>
        <v>1</v>
      </c>
      <c r="AA20" s="27"/>
      <c r="AB20" s="44"/>
      <c r="AC20" s="45">
        <f t="shared" si="13"/>
        <v>1</v>
      </c>
      <c r="AD20" s="52"/>
      <c r="AE20" s="42">
        <v>5</v>
      </c>
      <c r="AF20" s="26" t="s">
        <v>59</v>
      </c>
      <c r="AG20" s="27">
        <v>1</v>
      </c>
      <c r="AH20" s="43"/>
      <c r="AI20" s="43"/>
      <c r="AJ20" s="28">
        <f t="shared" ref="AJ20:AJ30" si="16">AH20+AI20</f>
        <v>0</v>
      </c>
      <c r="AK20" s="27"/>
      <c r="AL20" s="44"/>
      <c r="AM20" s="45">
        <f t="shared" ref="AM20:AM29" si="17">AJ20/AG20</f>
        <v>0</v>
      </c>
    </row>
    <row r="21" spans="1:39" ht="15.75" x14ac:dyDescent="0.25">
      <c r="A21" s="42"/>
      <c r="B21" s="26" t="s">
        <v>60</v>
      </c>
      <c r="C21" s="27"/>
      <c r="D21" s="43"/>
      <c r="E21" s="43"/>
      <c r="F21" s="28">
        <f t="shared" si="8"/>
        <v>0</v>
      </c>
      <c r="G21" s="27"/>
      <c r="H21" s="44"/>
      <c r="I21" s="45" t="e">
        <f t="shared" si="9"/>
        <v>#DIV/0!</v>
      </c>
      <c r="J21" s="52"/>
      <c r="K21" s="42">
        <v>15</v>
      </c>
      <c r="L21" s="26" t="s">
        <v>85</v>
      </c>
      <c r="M21" s="27">
        <v>1</v>
      </c>
      <c r="N21" s="43"/>
      <c r="O21" s="43"/>
      <c r="P21" s="28">
        <f t="shared" si="10"/>
        <v>0</v>
      </c>
      <c r="Q21" s="27">
        <v>3</v>
      </c>
      <c r="R21" s="44"/>
      <c r="S21" s="45">
        <f t="shared" si="11"/>
        <v>0</v>
      </c>
      <c r="T21" s="53"/>
      <c r="U21" s="42">
        <v>8</v>
      </c>
      <c r="V21" s="26" t="s">
        <v>97</v>
      </c>
      <c r="W21" s="27">
        <v>1</v>
      </c>
      <c r="X21" s="43"/>
      <c r="Y21" s="43">
        <v>2</v>
      </c>
      <c r="Z21" s="28">
        <f t="shared" si="12"/>
        <v>2</v>
      </c>
      <c r="AA21" s="27"/>
      <c r="AB21" s="44"/>
      <c r="AC21" s="45">
        <f t="shared" si="13"/>
        <v>2</v>
      </c>
      <c r="AD21" s="52"/>
      <c r="AE21" s="42">
        <v>7</v>
      </c>
      <c r="AF21" s="26" t="s">
        <v>87</v>
      </c>
      <c r="AG21" s="27">
        <v>1</v>
      </c>
      <c r="AH21" s="43"/>
      <c r="AI21" s="43"/>
      <c r="AJ21" s="28">
        <f t="shared" si="16"/>
        <v>0</v>
      </c>
      <c r="AK21" s="27"/>
      <c r="AL21" s="44"/>
      <c r="AM21" s="45">
        <f t="shared" si="17"/>
        <v>0</v>
      </c>
    </row>
    <row r="22" spans="1:39" ht="15.75" x14ac:dyDescent="0.25">
      <c r="A22" s="42">
        <v>17</v>
      </c>
      <c r="B22" s="26" t="s">
        <v>44</v>
      </c>
      <c r="C22" s="27">
        <v>1</v>
      </c>
      <c r="D22" s="43"/>
      <c r="E22" s="43"/>
      <c r="F22" s="28">
        <f t="shared" si="8"/>
        <v>0</v>
      </c>
      <c r="G22" s="27"/>
      <c r="H22" s="44"/>
      <c r="I22" s="45">
        <f t="shared" si="9"/>
        <v>0</v>
      </c>
      <c r="J22" s="52"/>
      <c r="K22" s="42">
        <v>2</v>
      </c>
      <c r="L22" s="26" t="s">
        <v>124</v>
      </c>
      <c r="M22" s="27">
        <v>1</v>
      </c>
      <c r="N22" s="43"/>
      <c r="O22" s="43">
        <v>1</v>
      </c>
      <c r="P22" s="28">
        <f t="shared" si="10"/>
        <v>1</v>
      </c>
      <c r="Q22" s="27"/>
      <c r="R22" s="44"/>
      <c r="S22" s="45">
        <f t="shared" si="11"/>
        <v>1</v>
      </c>
      <c r="T22" s="53"/>
      <c r="U22" s="42">
        <v>5</v>
      </c>
      <c r="V22" s="26" t="s">
        <v>78</v>
      </c>
      <c r="W22" s="27">
        <v>1</v>
      </c>
      <c r="X22" s="43"/>
      <c r="Y22" s="43"/>
      <c r="Z22" s="28">
        <f t="shared" si="12"/>
        <v>0</v>
      </c>
      <c r="AA22" s="27"/>
      <c r="AB22" s="44"/>
      <c r="AC22" s="45">
        <f t="shared" si="13"/>
        <v>0</v>
      </c>
      <c r="AD22" s="52"/>
      <c r="AE22" s="42">
        <v>2</v>
      </c>
      <c r="AF22" s="26" t="s">
        <v>100</v>
      </c>
      <c r="AG22" s="27">
        <v>1</v>
      </c>
      <c r="AH22" s="43"/>
      <c r="AI22" s="43"/>
      <c r="AJ22" s="28">
        <f t="shared" si="16"/>
        <v>0</v>
      </c>
      <c r="AK22" s="27"/>
      <c r="AL22" s="44"/>
      <c r="AM22" s="45">
        <f t="shared" si="17"/>
        <v>0</v>
      </c>
    </row>
    <row r="23" spans="1:39" ht="15.75" x14ac:dyDescent="0.25">
      <c r="A23" s="42"/>
      <c r="B23" s="26" t="s">
        <v>50</v>
      </c>
      <c r="C23" s="27"/>
      <c r="D23" s="43"/>
      <c r="E23" s="43"/>
      <c r="F23" s="28">
        <f t="shared" si="8"/>
        <v>0</v>
      </c>
      <c r="G23" s="27"/>
      <c r="H23" s="44"/>
      <c r="I23" s="45" t="e">
        <f t="shared" si="9"/>
        <v>#DIV/0!</v>
      </c>
      <c r="J23" s="52"/>
      <c r="K23" s="42">
        <v>7</v>
      </c>
      <c r="L23" s="26" t="s">
        <v>75</v>
      </c>
      <c r="M23" s="27">
        <v>1</v>
      </c>
      <c r="N23" s="43"/>
      <c r="O23" s="43"/>
      <c r="P23" s="28">
        <f t="shared" si="10"/>
        <v>0</v>
      </c>
      <c r="Q23" s="27"/>
      <c r="R23" s="44"/>
      <c r="S23" s="45">
        <f t="shared" si="11"/>
        <v>0</v>
      </c>
      <c r="T23" s="53"/>
      <c r="U23" s="42">
        <v>3</v>
      </c>
      <c r="V23" s="26" t="s">
        <v>96</v>
      </c>
      <c r="W23" s="27">
        <v>1</v>
      </c>
      <c r="X23" s="43"/>
      <c r="Y23" s="43"/>
      <c r="Z23" s="28">
        <f t="shared" si="12"/>
        <v>0</v>
      </c>
      <c r="AA23" s="27"/>
      <c r="AB23" s="44"/>
      <c r="AC23" s="45">
        <f t="shared" si="13"/>
        <v>0</v>
      </c>
      <c r="AD23" s="52"/>
      <c r="AE23" s="42"/>
      <c r="AF23" s="26" t="s">
        <v>42</v>
      </c>
      <c r="AG23" s="27"/>
      <c r="AH23" s="43"/>
      <c r="AI23" s="43"/>
      <c r="AJ23" s="28">
        <f t="shared" si="16"/>
        <v>0</v>
      </c>
      <c r="AK23" s="27"/>
      <c r="AL23" s="44"/>
      <c r="AM23" s="45" t="e">
        <f t="shared" si="17"/>
        <v>#DIV/0!</v>
      </c>
    </row>
    <row r="24" spans="1:39" ht="15.75" x14ac:dyDescent="0.25">
      <c r="A24" s="42">
        <v>12</v>
      </c>
      <c r="B24" s="26" t="s">
        <v>61</v>
      </c>
      <c r="C24" s="27">
        <v>1</v>
      </c>
      <c r="D24" s="43">
        <v>3</v>
      </c>
      <c r="E24" s="43">
        <v>2</v>
      </c>
      <c r="F24" s="28">
        <f t="shared" si="8"/>
        <v>5</v>
      </c>
      <c r="G24" s="27"/>
      <c r="H24" s="44"/>
      <c r="I24" s="45">
        <f t="shared" si="9"/>
        <v>5</v>
      </c>
      <c r="J24" s="52"/>
      <c r="K24" s="42">
        <v>16</v>
      </c>
      <c r="L24" s="30" t="s">
        <v>43</v>
      </c>
      <c r="M24" s="27">
        <v>1</v>
      </c>
      <c r="N24" s="43"/>
      <c r="O24" s="43">
        <v>1</v>
      </c>
      <c r="P24" s="28">
        <f t="shared" si="10"/>
        <v>1</v>
      </c>
      <c r="Q24" s="27"/>
      <c r="R24" s="44"/>
      <c r="S24" s="45">
        <f t="shared" si="11"/>
        <v>1</v>
      </c>
      <c r="T24" s="53"/>
      <c r="U24" s="42">
        <v>9</v>
      </c>
      <c r="V24" s="26" t="s">
        <v>88</v>
      </c>
      <c r="W24" s="27">
        <v>1</v>
      </c>
      <c r="X24" s="43">
        <v>1</v>
      </c>
      <c r="Y24" s="43"/>
      <c r="Z24" s="28">
        <f t="shared" si="12"/>
        <v>1</v>
      </c>
      <c r="AA24" s="27"/>
      <c r="AB24" s="44"/>
      <c r="AC24" s="45">
        <f t="shared" si="13"/>
        <v>1</v>
      </c>
      <c r="AD24" s="52"/>
      <c r="AE24" s="42"/>
      <c r="AF24" s="26" t="s">
        <v>45</v>
      </c>
      <c r="AG24" s="27"/>
      <c r="AH24" s="43"/>
      <c r="AI24" s="43"/>
      <c r="AJ24" s="28">
        <f t="shared" si="16"/>
        <v>0</v>
      </c>
      <c r="AK24" s="27"/>
      <c r="AL24" s="44"/>
      <c r="AM24" s="45" t="e">
        <f t="shared" si="17"/>
        <v>#DIV/0!</v>
      </c>
    </row>
    <row r="25" spans="1:39" ht="15.75" x14ac:dyDescent="0.25">
      <c r="A25" s="42">
        <v>10</v>
      </c>
      <c r="B25" s="26" t="s">
        <v>69</v>
      </c>
      <c r="C25" s="27">
        <v>1</v>
      </c>
      <c r="D25" s="43"/>
      <c r="E25" s="43"/>
      <c r="F25" s="28">
        <f>D25+E25</f>
        <v>0</v>
      </c>
      <c r="G25" s="27"/>
      <c r="H25" s="44"/>
      <c r="I25" s="45">
        <f>F25/C25</f>
        <v>0</v>
      </c>
      <c r="J25" s="52"/>
      <c r="K25" s="42">
        <v>14</v>
      </c>
      <c r="L25" s="26" t="s">
        <v>77</v>
      </c>
      <c r="M25" s="27">
        <v>1</v>
      </c>
      <c r="N25" s="43">
        <v>1</v>
      </c>
      <c r="O25" s="43"/>
      <c r="P25" s="28">
        <f t="shared" si="10"/>
        <v>1</v>
      </c>
      <c r="Q25" s="27"/>
      <c r="R25" s="44"/>
      <c r="S25" s="45">
        <f t="shared" si="11"/>
        <v>1</v>
      </c>
      <c r="T25" s="53"/>
      <c r="U25" s="42">
        <v>17</v>
      </c>
      <c r="V25" s="26" t="s">
        <v>99</v>
      </c>
      <c r="W25" s="27">
        <v>1</v>
      </c>
      <c r="X25" s="43">
        <v>1</v>
      </c>
      <c r="Y25" s="43">
        <v>1</v>
      </c>
      <c r="Z25" s="28">
        <f t="shared" si="12"/>
        <v>2</v>
      </c>
      <c r="AA25" s="27"/>
      <c r="AB25" s="44"/>
      <c r="AC25" s="45">
        <f t="shared" si="13"/>
        <v>2</v>
      </c>
      <c r="AD25" s="52"/>
      <c r="AE25" s="42">
        <v>3</v>
      </c>
      <c r="AF25" s="26" t="s">
        <v>62</v>
      </c>
      <c r="AG25" s="27">
        <v>1</v>
      </c>
      <c r="AH25" s="43"/>
      <c r="AI25" s="43"/>
      <c r="AJ25" s="28">
        <f t="shared" si="16"/>
        <v>0</v>
      </c>
      <c r="AK25" s="27"/>
      <c r="AL25" s="44"/>
      <c r="AM25" s="45">
        <f t="shared" si="17"/>
        <v>0</v>
      </c>
    </row>
    <row r="26" spans="1:39" s="14" customFormat="1" ht="15.75" x14ac:dyDescent="0.25">
      <c r="A26" s="42">
        <v>15</v>
      </c>
      <c r="B26" s="26" t="s">
        <v>114</v>
      </c>
      <c r="C26" s="27">
        <v>1</v>
      </c>
      <c r="D26" s="43"/>
      <c r="E26" s="43">
        <v>1</v>
      </c>
      <c r="F26" s="28">
        <f t="shared" si="8"/>
        <v>1</v>
      </c>
      <c r="G26" s="27"/>
      <c r="H26" s="44"/>
      <c r="I26" s="45">
        <f t="shared" si="9"/>
        <v>1</v>
      </c>
      <c r="J26" s="54"/>
      <c r="K26" s="42">
        <v>12</v>
      </c>
      <c r="L26" s="26" t="s">
        <v>72</v>
      </c>
      <c r="M26" s="27">
        <v>1</v>
      </c>
      <c r="N26" s="43"/>
      <c r="O26" s="43">
        <v>1</v>
      </c>
      <c r="P26" s="28">
        <f t="shared" si="10"/>
        <v>1</v>
      </c>
      <c r="Q26" s="27"/>
      <c r="R26" s="44"/>
      <c r="S26" s="45">
        <f t="shared" si="11"/>
        <v>1</v>
      </c>
      <c r="T26" s="55"/>
      <c r="U26" s="42">
        <v>12</v>
      </c>
      <c r="V26" s="26" t="s">
        <v>58</v>
      </c>
      <c r="W26" s="27">
        <v>1</v>
      </c>
      <c r="X26" s="43"/>
      <c r="Y26" s="43">
        <v>1</v>
      </c>
      <c r="Z26" s="28">
        <f t="shared" si="12"/>
        <v>1</v>
      </c>
      <c r="AA26" s="27"/>
      <c r="AB26" s="44"/>
      <c r="AC26" s="45">
        <f t="shared" si="13"/>
        <v>1</v>
      </c>
      <c r="AD26" s="52"/>
      <c r="AE26" s="42"/>
      <c r="AF26" s="26" t="s">
        <v>63</v>
      </c>
      <c r="AG26" s="27"/>
      <c r="AH26" s="43"/>
      <c r="AI26" s="43"/>
      <c r="AJ26" s="28">
        <f t="shared" si="16"/>
        <v>0</v>
      </c>
      <c r="AK26" s="27"/>
      <c r="AL26" s="44"/>
      <c r="AM26" s="45" t="e">
        <f t="shared" si="17"/>
        <v>#DIV/0!</v>
      </c>
    </row>
    <row r="27" spans="1:39" ht="15.75" x14ac:dyDescent="0.25">
      <c r="A27" s="42">
        <v>2</v>
      </c>
      <c r="B27" s="26" t="s">
        <v>102</v>
      </c>
      <c r="C27" s="27">
        <v>1</v>
      </c>
      <c r="D27" s="43">
        <v>1</v>
      </c>
      <c r="E27" s="43">
        <v>2</v>
      </c>
      <c r="F27" s="28">
        <f t="shared" si="8"/>
        <v>3</v>
      </c>
      <c r="G27" s="27"/>
      <c r="H27" s="44"/>
      <c r="I27" s="45">
        <f t="shared" si="9"/>
        <v>3</v>
      </c>
      <c r="J27" s="52"/>
      <c r="K27" s="42">
        <v>17</v>
      </c>
      <c r="L27" s="26" t="s">
        <v>101</v>
      </c>
      <c r="M27" s="27">
        <v>1</v>
      </c>
      <c r="N27" s="43"/>
      <c r="O27" s="43"/>
      <c r="P27" s="28">
        <f t="shared" si="10"/>
        <v>0</v>
      </c>
      <c r="Q27" s="27"/>
      <c r="R27" s="44"/>
      <c r="S27" s="45">
        <f t="shared" si="11"/>
        <v>0</v>
      </c>
      <c r="T27" s="53"/>
      <c r="U27" s="42">
        <v>11</v>
      </c>
      <c r="V27" s="26" t="s">
        <v>111</v>
      </c>
      <c r="W27" s="27">
        <v>1</v>
      </c>
      <c r="X27" s="43"/>
      <c r="Y27" s="43"/>
      <c r="Z27" s="28">
        <f>X27+Y27</f>
        <v>0</v>
      </c>
      <c r="AA27" s="27"/>
      <c r="AB27" s="44"/>
      <c r="AC27" s="45">
        <f>Z27/W27</f>
        <v>0</v>
      </c>
      <c r="AD27" s="54"/>
      <c r="AE27" s="42"/>
      <c r="AF27" s="26" t="s">
        <v>79</v>
      </c>
      <c r="AG27" s="27"/>
      <c r="AH27" s="43"/>
      <c r="AI27" s="43"/>
      <c r="AJ27" s="28">
        <f t="shared" si="16"/>
        <v>0</v>
      </c>
      <c r="AK27" s="27"/>
      <c r="AL27" s="44"/>
      <c r="AM27" s="45" t="e">
        <f t="shared" si="17"/>
        <v>#DIV/0!</v>
      </c>
    </row>
    <row r="28" spans="1:39" ht="15.75" x14ac:dyDescent="0.25">
      <c r="A28" s="42">
        <v>9</v>
      </c>
      <c r="B28" s="30" t="s">
        <v>90</v>
      </c>
      <c r="C28" s="27">
        <v>1</v>
      </c>
      <c r="D28" s="43">
        <v>2</v>
      </c>
      <c r="E28" s="43">
        <v>1</v>
      </c>
      <c r="F28" s="28">
        <f t="shared" ref="F28" si="18">D28+E28</f>
        <v>3</v>
      </c>
      <c r="G28" s="27"/>
      <c r="H28" s="44"/>
      <c r="I28" s="45">
        <f t="shared" ref="I28" si="19">F28/C28</f>
        <v>3</v>
      </c>
      <c r="J28" s="52"/>
      <c r="K28" s="42">
        <v>6</v>
      </c>
      <c r="L28" s="26" t="s">
        <v>125</v>
      </c>
      <c r="M28" s="27">
        <v>1</v>
      </c>
      <c r="N28" s="43"/>
      <c r="O28" s="43">
        <v>1</v>
      </c>
      <c r="P28" s="28">
        <f t="shared" si="10"/>
        <v>1</v>
      </c>
      <c r="Q28" s="27"/>
      <c r="R28" s="44"/>
      <c r="S28" s="45">
        <f t="shared" si="11"/>
        <v>1</v>
      </c>
      <c r="T28" s="53"/>
      <c r="U28" s="42">
        <v>4</v>
      </c>
      <c r="V28" s="26" t="s">
        <v>120</v>
      </c>
      <c r="W28" s="27">
        <v>1</v>
      </c>
      <c r="X28" s="43"/>
      <c r="Y28" s="43"/>
      <c r="Z28" s="28">
        <f t="shared" si="12"/>
        <v>0</v>
      </c>
      <c r="AA28" s="27"/>
      <c r="AB28" s="44"/>
      <c r="AC28" s="45">
        <f t="shared" si="13"/>
        <v>0</v>
      </c>
      <c r="AD28" s="52"/>
      <c r="AE28" s="42">
        <v>17</v>
      </c>
      <c r="AF28" s="26" t="s">
        <v>128</v>
      </c>
      <c r="AG28" s="27">
        <v>1</v>
      </c>
      <c r="AH28" s="43"/>
      <c r="AI28" s="43"/>
      <c r="AJ28" s="28">
        <f t="shared" si="16"/>
        <v>0</v>
      </c>
      <c r="AK28" s="27"/>
      <c r="AL28" s="44"/>
      <c r="AM28" s="45">
        <f t="shared" si="17"/>
        <v>0</v>
      </c>
    </row>
    <row r="29" spans="1:39" ht="15.75" x14ac:dyDescent="0.25">
      <c r="A29" s="42">
        <v>6</v>
      </c>
      <c r="B29" s="26" t="s">
        <v>115</v>
      </c>
      <c r="C29" s="27">
        <v>1</v>
      </c>
      <c r="D29" s="43"/>
      <c r="E29" s="43">
        <v>1</v>
      </c>
      <c r="F29" s="28">
        <f t="shared" si="8"/>
        <v>1</v>
      </c>
      <c r="G29" s="27"/>
      <c r="H29" s="44"/>
      <c r="I29" s="45">
        <f t="shared" si="9"/>
        <v>1</v>
      </c>
      <c r="J29" s="52"/>
      <c r="K29" s="42">
        <v>18</v>
      </c>
      <c r="L29" s="26" t="s">
        <v>126</v>
      </c>
      <c r="M29" s="27">
        <v>1</v>
      </c>
      <c r="N29" s="43"/>
      <c r="O29" s="43"/>
      <c r="P29" s="28">
        <f t="shared" si="10"/>
        <v>0</v>
      </c>
      <c r="Q29" s="27"/>
      <c r="R29" s="44"/>
      <c r="S29" s="45">
        <f t="shared" si="11"/>
        <v>0</v>
      </c>
      <c r="T29" s="53"/>
      <c r="U29" s="42"/>
      <c r="V29" s="30"/>
      <c r="W29" s="27"/>
      <c r="X29" s="43"/>
      <c r="Y29" s="43"/>
      <c r="Z29" s="28">
        <f t="shared" si="12"/>
        <v>0</v>
      </c>
      <c r="AA29" s="27"/>
      <c r="AB29" s="44"/>
      <c r="AC29" s="45" t="e">
        <f t="shared" si="13"/>
        <v>#DIV/0!</v>
      </c>
      <c r="AD29" s="52"/>
      <c r="AE29" s="42">
        <v>9</v>
      </c>
      <c r="AF29" s="26" t="s">
        <v>129</v>
      </c>
      <c r="AG29" s="27">
        <v>1</v>
      </c>
      <c r="AH29" s="43"/>
      <c r="AI29" s="43"/>
      <c r="AJ29" s="28">
        <f t="shared" si="16"/>
        <v>0</v>
      </c>
      <c r="AK29" s="27"/>
      <c r="AL29" s="44"/>
      <c r="AM29" s="45">
        <f t="shared" si="17"/>
        <v>0</v>
      </c>
    </row>
    <row r="30" spans="1:39" ht="15.75" x14ac:dyDescent="0.25">
      <c r="A30" s="42"/>
      <c r="B30" s="46" t="s">
        <v>3</v>
      </c>
      <c r="C30" s="43"/>
      <c r="D30" s="43">
        <v>1</v>
      </c>
      <c r="E30" s="43"/>
      <c r="F30" s="28">
        <f t="shared" si="8"/>
        <v>1</v>
      </c>
      <c r="G30" s="27"/>
      <c r="H30" s="44"/>
      <c r="I30" s="47"/>
      <c r="J30" s="52"/>
      <c r="K30" s="42"/>
      <c r="L30" s="46" t="s">
        <v>3</v>
      </c>
      <c r="M30" s="43"/>
      <c r="N30" s="43"/>
      <c r="O30" s="43"/>
      <c r="P30" s="28">
        <f t="shared" si="10"/>
        <v>0</v>
      </c>
      <c r="Q30" s="27"/>
      <c r="R30" s="44"/>
      <c r="S30" s="47"/>
      <c r="T30" s="53"/>
      <c r="U30" s="42"/>
      <c r="V30" s="46" t="s">
        <v>3</v>
      </c>
      <c r="W30" s="43"/>
      <c r="X30" s="43"/>
      <c r="Y30" s="43"/>
      <c r="Z30" s="28">
        <f t="shared" si="12"/>
        <v>0</v>
      </c>
      <c r="AA30" s="27"/>
      <c r="AB30" s="44"/>
      <c r="AC30" s="47"/>
      <c r="AD30" s="52"/>
      <c r="AE30" s="42"/>
      <c r="AF30" s="46" t="s">
        <v>3</v>
      </c>
      <c r="AG30" s="43"/>
      <c r="AH30" s="43"/>
      <c r="AI30" s="43"/>
      <c r="AJ30" s="28">
        <f t="shared" si="16"/>
        <v>0</v>
      </c>
      <c r="AK30" s="27"/>
      <c r="AL30" s="44"/>
      <c r="AM30" s="47"/>
    </row>
    <row r="31" spans="1:39" ht="31.5" x14ac:dyDescent="0.25">
      <c r="A31" s="42"/>
      <c r="B31" s="46" t="s">
        <v>8</v>
      </c>
      <c r="C31" s="48" t="s">
        <v>4</v>
      </c>
      <c r="D31" s="48" t="s">
        <v>10</v>
      </c>
      <c r="E31" s="48" t="s">
        <v>11</v>
      </c>
      <c r="F31" s="28" t="s">
        <v>12</v>
      </c>
      <c r="G31" s="28" t="s">
        <v>7</v>
      </c>
      <c r="H31" s="48" t="s">
        <v>5</v>
      </c>
      <c r="I31" s="47"/>
      <c r="J31" s="52"/>
      <c r="K31" s="42"/>
      <c r="L31" s="46" t="s">
        <v>8</v>
      </c>
      <c r="M31" s="48" t="s">
        <v>4</v>
      </c>
      <c r="N31" s="48" t="s">
        <v>10</v>
      </c>
      <c r="O31" s="48" t="s">
        <v>11</v>
      </c>
      <c r="P31" s="28" t="s">
        <v>12</v>
      </c>
      <c r="Q31" s="28" t="s">
        <v>7</v>
      </c>
      <c r="R31" s="48" t="s">
        <v>5</v>
      </c>
      <c r="S31" s="47"/>
      <c r="T31" s="53"/>
      <c r="U31" s="42"/>
      <c r="V31" s="46" t="s">
        <v>8</v>
      </c>
      <c r="W31" s="48" t="s">
        <v>4</v>
      </c>
      <c r="X31" s="48" t="s">
        <v>10</v>
      </c>
      <c r="Y31" s="48" t="s">
        <v>11</v>
      </c>
      <c r="Z31" s="28" t="s">
        <v>12</v>
      </c>
      <c r="AA31" s="28" t="s">
        <v>7</v>
      </c>
      <c r="AB31" s="44"/>
      <c r="AC31" s="47"/>
      <c r="AD31" s="52"/>
      <c r="AE31" s="42"/>
      <c r="AF31" s="46" t="s">
        <v>8</v>
      </c>
      <c r="AG31" s="48" t="s">
        <v>4</v>
      </c>
      <c r="AH31" s="48" t="s">
        <v>10</v>
      </c>
      <c r="AI31" s="48" t="s">
        <v>11</v>
      </c>
      <c r="AJ31" s="28" t="s">
        <v>12</v>
      </c>
      <c r="AK31" s="28" t="s">
        <v>7</v>
      </c>
      <c r="AL31" s="48" t="s">
        <v>5</v>
      </c>
      <c r="AM31" s="47"/>
    </row>
    <row r="32" spans="1:39" ht="15.75" x14ac:dyDescent="0.25">
      <c r="A32" s="42">
        <v>35</v>
      </c>
      <c r="B32" s="31" t="s">
        <v>116</v>
      </c>
      <c r="C32" s="27">
        <v>1</v>
      </c>
      <c r="D32" s="43">
        <v>5</v>
      </c>
      <c r="E32" s="43"/>
      <c r="F32" s="32">
        <f>D32/C32</f>
        <v>5</v>
      </c>
      <c r="G32" s="27"/>
      <c r="H32" s="59"/>
      <c r="I32" s="47"/>
      <c r="J32" s="52"/>
      <c r="K32" s="42">
        <v>1</v>
      </c>
      <c r="L32" s="31" t="s">
        <v>55</v>
      </c>
      <c r="M32" s="27">
        <v>1</v>
      </c>
      <c r="N32" s="43">
        <v>4</v>
      </c>
      <c r="O32" s="43"/>
      <c r="P32" s="32">
        <f>N32/M32</f>
        <v>4</v>
      </c>
      <c r="Q32" s="27"/>
      <c r="R32" s="44"/>
      <c r="S32" s="47"/>
      <c r="T32" s="53"/>
      <c r="U32" s="42">
        <v>40</v>
      </c>
      <c r="V32" s="31" t="s">
        <v>121</v>
      </c>
      <c r="W32" s="27">
        <v>1</v>
      </c>
      <c r="X32" s="43">
        <v>1</v>
      </c>
      <c r="Y32" s="43"/>
      <c r="Z32" s="32">
        <f>X32/W32</f>
        <v>1</v>
      </c>
      <c r="AA32" s="27"/>
      <c r="AB32" s="44"/>
      <c r="AC32" s="47"/>
      <c r="AD32" s="52"/>
      <c r="AE32" s="42">
        <v>33</v>
      </c>
      <c r="AF32" s="31" t="s">
        <v>41</v>
      </c>
      <c r="AG32" s="27">
        <v>1</v>
      </c>
      <c r="AH32" s="43">
        <v>8</v>
      </c>
      <c r="AI32" s="43"/>
      <c r="AJ32" s="32">
        <f>AH32/AG32</f>
        <v>8</v>
      </c>
      <c r="AK32" s="27"/>
      <c r="AL32" s="47"/>
      <c r="AM32" s="47"/>
    </row>
    <row r="33" spans="1:39" ht="15.75" x14ac:dyDescent="0.25">
      <c r="A33" s="42"/>
      <c r="B33" s="46" t="s">
        <v>9</v>
      </c>
      <c r="C33" s="43"/>
      <c r="D33" s="43"/>
      <c r="E33" s="43"/>
      <c r="F33" s="32" t="e">
        <f>D33/C33</f>
        <v>#DIV/0!</v>
      </c>
      <c r="G33" s="27"/>
      <c r="H33" s="44"/>
      <c r="I33" s="47"/>
      <c r="J33" s="52"/>
      <c r="K33" s="42"/>
      <c r="L33" s="46" t="s">
        <v>9</v>
      </c>
      <c r="M33" s="43"/>
      <c r="N33" s="43"/>
      <c r="O33" s="43"/>
      <c r="P33" s="32" t="e">
        <f>N33/M33</f>
        <v>#DIV/0!</v>
      </c>
      <c r="Q33" s="27"/>
      <c r="R33" s="44"/>
      <c r="S33" s="47"/>
      <c r="T33" s="53"/>
      <c r="U33" s="42"/>
      <c r="V33" s="46" t="s">
        <v>9</v>
      </c>
      <c r="W33" s="43"/>
      <c r="X33" s="43"/>
      <c r="Y33" s="43"/>
      <c r="Z33" s="32" t="e">
        <f>X33/W33</f>
        <v>#DIV/0!</v>
      </c>
      <c r="AA33" s="27"/>
      <c r="AB33" s="44"/>
      <c r="AC33" s="47"/>
      <c r="AD33" s="52"/>
      <c r="AE33" s="42"/>
      <c r="AF33" s="46" t="s">
        <v>9</v>
      </c>
      <c r="AG33" s="43"/>
      <c r="AH33" s="43"/>
      <c r="AI33" s="43"/>
      <c r="AJ33" s="32" t="e">
        <f>AH33/AG33</f>
        <v>#DIV/0!</v>
      </c>
      <c r="AK33" s="27"/>
      <c r="AL33" s="44"/>
      <c r="AM33" s="47"/>
    </row>
    <row r="34" spans="1:39" ht="15.75" x14ac:dyDescent="0.25">
      <c r="A34" s="25"/>
      <c r="B34" s="33"/>
      <c r="C34" s="34"/>
      <c r="D34" s="34"/>
      <c r="E34" s="34"/>
      <c r="F34" s="35"/>
      <c r="G34" s="36"/>
      <c r="H34" s="29"/>
      <c r="I34" s="37"/>
      <c r="J34" s="29"/>
      <c r="K34" s="25"/>
      <c r="L34" s="33"/>
      <c r="M34" s="34"/>
      <c r="N34" s="34"/>
      <c r="O34" s="34"/>
      <c r="P34" s="35"/>
      <c r="Q34" s="36"/>
      <c r="R34" s="29"/>
      <c r="S34" s="37"/>
    </row>
    <row r="41" spans="1:39" s="14" customFormat="1" x14ac:dyDescent="0.25"/>
    <row r="44" spans="1:39" s="14" customFormat="1" x14ac:dyDescent="0.25"/>
    <row r="46" spans="1:39" s="14" customFormat="1" x14ac:dyDescent="0.25"/>
    <row r="61" s="14" customFormat="1" x14ac:dyDescent="0.25"/>
    <row r="68" spans="2:11" x14ac:dyDescent="0.25">
      <c r="B68" s="4"/>
      <c r="F68" s="7"/>
      <c r="G68" s="8"/>
    </row>
    <row r="70" spans="2:11" x14ac:dyDescent="0.25">
      <c r="K70" s="6"/>
    </row>
    <row r="71" spans="2:11" x14ac:dyDescent="0.25">
      <c r="K71" s="6"/>
    </row>
    <row r="72" spans="2:11" x14ac:dyDescent="0.25">
      <c r="K72" s="6"/>
    </row>
    <row r="73" spans="2:11" x14ac:dyDescent="0.25">
      <c r="K73" s="6"/>
    </row>
    <row r="74" spans="2:11" x14ac:dyDescent="0.25">
      <c r="K74" s="6"/>
    </row>
    <row r="75" spans="2:11" x14ac:dyDescent="0.25">
      <c r="K75" s="6"/>
    </row>
    <row r="76" spans="2:11" x14ac:dyDescent="0.25">
      <c r="K76" s="6"/>
    </row>
    <row r="77" spans="2:11" x14ac:dyDescent="0.25">
      <c r="K77" s="6"/>
    </row>
    <row r="78" spans="2:11" s="14" customFormat="1" x14ac:dyDescent="0.25">
      <c r="K78" s="6"/>
    </row>
    <row r="79" spans="2:11" s="14" customFormat="1" x14ac:dyDescent="0.25">
      <c r="K79" s="6"/>
    </row>
    <row r="80" spans="2:11" x14ac:dyDescent="0.25">
      <c r="K80" s="6"/>
    </row>
    <row r="87" spans="11:11" x14ac:dyDescent="0.25">
      <c r="K87" s="6"/>
    </row>
    <row r="88" spans="11:11" s="14" customFormat="1" x14ac:dyDescent="0.25">
      <c r="K88" s="6"/>
    </row>
    <row r="89" spans="11:11" x14ac:dyDescent="0.25">
      <c r="K89" s="6"/>
    </row>
    <row r="90" spans="11:11" x14ac:dyDescent="0.25">
      <c r="K90" s="6"/>
    </row>
    <row r="91" spans="11:11" s="14" customFormat="1" x14ac:dyDescent="0.25">
      <c r="K91" s="6"/>
    </row>
    <row r="92" spans="11:11" x14ac:dyDescent="0.25">
      <c r="K92" s="6"/>
    </row>
    <row r="93" spans="11:11" s="14" customFormat="1" x14ac:dyDescent="0.25">
      <c r="K93" s="6"/>
    </row>
    <row r="94" spans="11:11" x14ac:dyDescent="0.25">
      <c r="K94" s="6"/>
    </row>
    <row r="95" spans="11:11" x14ac:dyDescent="0.25">
      <c r="K95" s="6"/>
    </row>
    <row r="96" spans="11:11" x14ac:dyDescent="0.25">
      <c r="K96" s="6"/>
    </row>
    <row r="97" spans="11:11" x14ac:dyDescent="0.25">
      <c r="K97" s="6"/>
    </row>
    <row r="104" spans="11:11" x14ac:dyDescent="0.25">
      <c r="K104" s="6"/>
    </row>
    <row r="105" spans="11:11" x14ac:dyDescent="0.25">
      <c r="K105" s="6"/>
    </row>
    <row r="106" spans="11:11" x14ac:dyDescent="0.25">
      <c r="K106" s="6"/>
    </row>
    <row r="107" spans="11:11" x14ac:dyDescent="0.25">
      <c r="K107" s="6"/>
    </row>
    <row r="108" spans="11:11" s="14" customFormat="1" x14ac:dyDescent="0.25">
      <c r="K108" s="6"/>
    </row>
    <row r="109" spans="11:11" x14ac:dyDescent="0.25">
      <c r="K109" s="6"/>
    </row>
    <row r="110" spans="11:11" s="14" customFormat="1" x14ac:dyDescent="0.25">
      <c r="K110" s="6"/>
    </row>
    <row r="111" spans="11:11" x14ac:dyDescent="0.25">
      <c r="K111" s="6"/>
    </row>
    <row r="112" spans="11:11" s="14" customFormat="1" x14ac:dyDescent="0.25">
      <c r="K112" s="6"/>
    </row>
    <row r="113" spans="11:11" x14ac:dyDescent="0.25">
      <c r="K113" s="6"/>
    </row>
    <row r="114" spans="11:11" x14ac:dyDescent="0.25">
      <c r="K114" s="6"/>
    </row>
    <row r="121" spans="11:11" x14ac:dyDescent="0.25">
      <c r="K121" s="6"/>
    </row>
    <row r="122" spans="11:11" x14ac:dyDescent="0.25">
      <c r="K122" s="6"/>
    </row>
    <row r="123" spans="11:11" x14ac:dyDescent="0.25">
      <c r="K123" s="6"/>
    </row>
    <row r="124" spans="11:11" x14ac:dyDescent="0.25">
      <c r="K124" s="6"/>
    </row>
    <row r="125" spans="11:11" x14ac:dyDescent="0.25">
      <c r="K125" s="6"/>
    </row>
    <row r="126" spans="11:11" x14ac:dyDescent="0.25">
      <c r="K126" s="6"/>
    </row>
    <row r="127" spans="11:11" s="14" customFormat="1" x14ac:dyDescent="0.25">
      <c r="K127" s="6"/>
    </row>
    <row r="128" spans="11:11" x14ac:dyDescent="0.25">
      <c r="K128" s="6"/>
    </row>
    <row r="129" spans="2:11" s="14" customFormat="1" x14ac:dyDescent="0.25">
      <c r="K129" s="6"/>
    </row>
    <row r="130" spans="2:11" s="14" customFormat="1" x14ac:dyDescent="0.25">
      <c r="K130" s="6"/>
    </row>
    <row r="131" spans="2:11" x14ac:dyDescent="0.25">
      <c r="K131" s="6"/>
    </row>
    <row r="136" spans="2:11" x14ac:dyDescent="0.25">
      <c r="B136" s="4"/>
      <c r="F136" s="7"/>
      <c r="G136" s="8"/>
    </row>
    <row r="137" spans="2:11" x14ac:dyDescent="0.25">
      <c r="B137" s="4"/>
      <c r="F137" s="7"/>
      <c r="G137" s="8"/>
    </row>
    <row r="141" spans="2:11" s="2" customFormat="1" x14ac:dyDescent="0.25"/>
    <row r="144" spans="2:11" x14ac:dyDescent="0.25">
      <c r="C144" s="8"/>
      <c r="G144" s="8"/>
    </row>
    <row r="145" spans="1:9" x14ac:dyDescent="0.25">
      <c r="C145" s="8"/>
      <c r="F145" s="7"/>
      <c r="G145" s="8"/>
    </row>
    <row r="146" spans="1:9" x14ac:dyDescent="0.25">
      <c r="C146" s="8"/>
      <c r="F146" s="7"/>
      <c r="G146" s="8"/>
    </row>
    <row r="147" spans="1:9" x14ac:dyDescent="0.25">
      <c r="C147" s="8"/>
      <c r="F147" s="7"/>
      <c r="G147" s="8"/>
    </row>
    <row r="148" spans="1:9" x14ac:dyDescent="0.25">
      <c r="C148" s="8"/>
      <c r="F148" s="7"/>
      <c r="G148" s="8"/>
    </row>
    <row r="149" spans="1:9" x14ac:dyDescent="0.25">
      <c r="C149" s="8"/>
      <c r="F149" s="7"/>
      <c r="G149" s="8"/>
    </row>
    <row r="150" spans="1:9" x14ac:dyDescent="0.25">
      <c r="C150" s="8"/>
      <c r="F150" s="7"/>
      <c r="G150" s="8"/>
    </row>
    <row r="151" spans="1:9" x14ac:dyDescent="0.25">
      <c r="C151" s="8"/>
      <c r="F151" s="7"/>
      <c r="G151" s="8"/>
    </row>
    <row r="152" spans="1:9" x14ac:dyDescent="0.25">
      <c r="C152" s="8"/>
      <c r="F152" s="7"/>
      <c r="G152" s="8"/>
    </row>
    <row r="153" spans="1:9" x14ac:dyDescent="0.25">
      <c r="C153" s="8"/>
      <c r="F153" s="7"/>
      <c r="G153" s="8"/>
    </row>
    <row r="154" spans="1:9" x14ac:dyDescent="0.25">
      <c r="F154" s="7"/>
      <c r="G154" s="8"/>
    </row>
    <row r="155" spans="1:9" x14ac:dyDescent="0.25">
      <c r="F155" s="7"/>
      <c r="G155" s="8"/>
    </row>
    <row r="156" spans="1:9" s="2" customFormat="1" x14ac:dyDescent="0.25">
      <c r="A156" s="3"/>
      <c r="B156" s="5"/>
      <c r="C156" s="10"/>
      <c r="D156" s="10"/>
      <c r="E156" s="10"/>
      <c r="F156" s="7"/>
      <c r="G156" s="8"/>
      <c r="I156" s="3"/>
    </row>
    <row r="157" spans="1:9" x14ac:dyDescent="0.25">
      <c r="C157" s="8"/>
      <c r="F157" s="7"/>
      <c r="G157" s="8"/>
    </row>
    <row r="158" spans="1:9" x14ac:dyDescent="0.25">
      <c r="C158" s="7"/>
      <c r="F158" s="7"/>
      <c r="G158" s="8"/>
    </row>
    <row r="159" spans="1:9" x14ac:dyDescent="0.25">
      <c r="C159" s="8"/>
      <c r="F159" s="7"/>
      <c r="G159" s="8"/>
    </row>
    <row r="160" spans="1:9" x14ac:dyDescent="0.25">
      <c r="C160" s="8"/>
      <c r="F160" s="7"/>
      <c r="G160" s="7"/>
    </row>
    <row r="161" spans="1:9" x14ac:dyDescent="0.25">
      <c r="C161" s="8"/>
    </row>
    <row r="162" spans="1:9" x14ac:dyDescent="0.25">
      <c r="C162" s="8"/>
      <c r="F162" s="7"/>
      <c r="G162" s="8"/>
    </row>
    <row r="163" spans="1:9" x14ac:dyDescent="0.25">
      <c r="C163" s="8"/>
      <c r="F163" s="7"/>
      <c r="G163" s="8"/>
    </row>
    <row r="164" spans="1:9" x14ac:dyDescent="0.25">
      <c r="C164" s="8"/>
      <c r="F164" s="7"/>
      <c r="G164" s="8"/>
    </row>
    <row r="165" spans="1:9" x14ac:dyDescent="0.25">
      <c r="C165" s="8"/>
      <c r="F165" s="7"/>
      <c r="G165" s="8"/>
    </row>
    <row r="166" spans="1:9" x14ac:dyDescent="0.25">
      <c r="C166" s="8"/>
      <c r="F166" s="7"/>
      <c r="G166" s="8"/>
    </row>
    <row r="167" spans="1:9" x14ac:dyDescent="0.25">
      <c r="C167" s="8"/>
      <c r="F167" s="7"/>
      <c r="G167" s="8"/>
    </row>
    <row r="168" spans="1:9" x14ac:dyDescent="0.25">
      <c r="C168" s="8"/>
      <c r="F168" s="7"/>
      <c r="G168" s="8"/>
    </row>
    <row r="169" spans="1:9" x14ac:dyDescent="0.25">
      <c r="F169" s="7"/>
      <c r="G169" s="8"/>
    </row>
    <row r="170" spans="1:9" x14ac:dyDescent="0.25">
      <c r="F170" s="7"/>
      <c r="G170" s="8"/>
    </row>
    <row r="171" spans="1:9" s="2" customFormat="1" x14ac:dyDescent="0.25">
      <c r="A171" s="3"/>
      <c r="B171" s="5"/>
      <c r="C171" s="10"/>
      <c r="D171" s="10"/>
      <c r="E171" s="10"/>
      <c r="F171" s="7"/>
      <c r="G171" s="8"/>
      <c r="I171" s="3"/>
    </row>
    <row r="172" spans="1:9" x14ac:dyDescent="0.25">
      <c r="C172" s="8"/>
      <c r="F172" s="7"/>
      <c r="G172" s="8"/>
    </row>
    <row r="173" spans="1:9" x14ac:dyDescent="0.25">
      <c r="C173" s="8"/>
      <c r="F173" s="7"/>
      <c r="G173" s="8"/>
    </row>
    <row r="174" spans="1:9" x14ac:dyDescent="0.25">
      <c r="C174" s="8"/>
      <c r="F174" s="7"/>
      <c r="G174" s="8"/>
    </row>
    <row r="175" spans="1:9" x14ac:dyDescent="0.25">
      <c r="C175" s="8"/>
      <c r="F175" s="7"/>
      <c r="G175" s="8"/>
    </row>
    <row r="176" spans="1:9" x14ac:dyDescent="0.25">
      <c r="C176" s="8"/>
      <c r="F176" s="7"/>
      <c r="G176" s="8"/>
    </row>
    <row r="177" spans="1:9" x14ac:dyDescent="0.25">
      <c r="C177" s="7"/>
    </row>
    <row r="178" spans="1:9" x14ac:dyDescent="0.25">
      <c r="C178" s="8"/>
    </row>
    <row r="179" spans="1:9" x14ac:dyDescent="0.25">
      <c r="C179" s="8"/>
    </row>
    <row r="180" spans="1:9" x14ac:dyDescent="0.25">
      <c r="C180" s="8"/>
    </row>
    <row r="181" spans="1:9" x14ac:dyDescent="0.25">
      <c r="C181" s="8"/>
    </row>
    <row r="182" spans="1:9" x14ac:dyDescent="0.25">
      <c r="C182" s="8"/>
    </row>
    <row r="183" spans="1:9" x14ac:dyDescent="0.25">
      <c r="C183" s="8"/>
    </row>
    <row r="186" spans="1:9" s="2" customFormat="1" x14ac:dyDescent="0.25">
      <c r="A186" s="3"/>
      <c r="B186" s="5"/>
      <c r="C186" s="10"/>
      <c r="D186" s="10"/>
      <c r="E186" s="10"/>
      <c r="F186" s="10"/>
      <c r="G186" s="10"/>
      <c r="I186" s="3"/>
    </row>
    <row r="187" spans="1:9" x14ac:dyDescent="0.25">
      <c r="C187" s="8"/>
    </row>
    <row r="189" spans="1:9" x14ac:dyDescent="0.25">
      <c r="C189" s="8"/>
    </row>
    <row r="190" spans="1:9" x14ac:dyDescent="0.25">
      <c r="C190" s="8"/>
    </row>
    <row r="191" spans="1:9" x14ac:dyDescent="0.25">
      <c r="C191" s="8"/>
    </row>
    <row r="192" spans="1:9" x14ac:dyDescent="0.25">
      <c r="C192" s="8"/>
    </row>
    <row r="194" spans="3:3" x14ac:dyDescent="0.25">
      <c r="C194" s="8"/>
    </row>
    <row r="195" spans="3:3" x14ac:dyDescent="0.25">
      <c r="C195" s="8"/>
    </row>
    <row r="196" spans="3:3" x14ac:dyDescent="0.25">
      <c r="C196" s="8"/>
    </row>
    <row r="197" spans="3:3" x14ac:dyDescent="0.25">
      <c r="C197" s="8"/>
    </row>
    <row r="198" spans="3:3" x14ac:dyDescent="0.25">
      <c r="C198" s="8"/>
    </row>
  </sheetData>
  <sortState xmlns:xlrd2="http://schemas.microsoft.com/office/spreadsheetml/2017/richdata2" ref="AE19:AK29">
    <sortCondition descending="1" ref="AJ19:AJ29"/>
    <sortCondition descending="1" ref="AH19:AH29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E4760-B768-46B8-9D49-F4E939CA726B}">
  <dimension ref="A1:V35"/>
  <sheetViews>
    <sheetView tabSelected="1" workbookViewId="0">
      <selection activeCell="F8" sqref="F8"/>
    </sheetView>
  </sheetViews>
  <sheetFormatPr defaultRowHeight="15" x14ac:dyDescent="0.25"/>
  <cols>
    <col min="1" max="1" width="17.42578125" customWidth="1"/>
    <col min="2" max="8" width="9.140625" style="12"/>
    <col min="10" max="10" width="4.140625" style="18" customWidth="1"/>
    <col min="11" max="11" width="19.5703125" customWidth="1"/>
    <col min="12" max="12" width="15.42578125" customWidth="1"/>
    <col min="13" max="13" width="6" customWidth="1"/>
    <col min="14" max="14" width="6.140625" customWidth="1"/>
    <col min="15" max="15" width="4.5703125" customWidth="1"/>
    <col min="16" max="16" width="6.85546875" customWidth="1"/>
    <col min="17" max="17" width="5.42578125" customWidth="1"/>
    <col min="18" max="18" width="3.7109375" customWidth="1"/>
  </cols>
  <sheetData>
    <row r="1" spans="1:22" ht="15.75" x14ac:dyDescent="0.25">
      <c r="A1" s="61" t="s">
        <v>113</v>
      </c>
      <c r="B1" s="61" t="s">
        <v>21</v>
      </c>
      <c r="C1" s="61" t="s">
        <v>22</v>
      </c>
      <c r="D1" s="61" t="s">
        <v>23</v>
      </c>
      <c r="E1" s="61" t="s">
        <v>24</v>
      </c>
      <c r="F1" s="61" t="s">
        <v>10</v>
      </c>
      <c r="G1" s="61" t="s">
        <v>25</v>
      </c>
      <c r="H1" s="61" t="s">
        <v>6</v>
      </c>
      <c r="J1" s="16"/>
      <c r="K1" s="16"/>
      <c r="L1" s="16"/>
      <c r="M1" s="16"/>
      <c r="N1" s="16"/>
      <c r="O1" s="16"/>
      <c r="P1" s="16"/>
      <c r="Q1" s="16"/>
      <c r="R1" s="16"/>
      <c r="S1" s="16"/>
    </row>
    <row r="2" spans="1:22" ht="15.75" x14ac:dyDescent="0.25">
      <c r="A2" s="47" t="s">
        <v>27</v>
      </c>
      <c r="B2" s="47">
        <v>1</v>
      </c>
      <c r="C2" s="47">
        <v>0</v>
      </c>
      <c r="D2" s="47">
        <v>0</v>
      </c>
      <c r="E2" s="47">
        <v>8</v>
      </c>
      <c r="F2" s="47">
        <v>0</v>
      </c>
      <c r="G2" s="47">
        <f t="shared" ref="G2:G9" si="0">E2-F2</f>
        <v>8</v>
      </c>
      <c r="H2" s="42">
        <f t="shared" ref="H2:H9" si="1">(B2*2)+D2</f>
        <v>2</v>
      </c>
      <c r="J2" s="3"/>
      <c r="K2" s="1"/>
      <c r="M2" s="8"/>
      <c r="N2" s="9"/>
      <c r="O2" s="9"/>
      <c r="P2" s="7"/>
      <c r="Q2" s="8"/>
      <c r="S2" s="13"/>
      <c r="T2" s="13"/>
      <c r="V2" s="6"/>
    </row>
    <row r="3" spans="1:22" ht="15.75" x14ac:dyDescent="0.25">
      <c r="A3" s="47" t="s">
        <v>26</v>
      </c>
      <c r="B3" s="47">
        <v>1</v>
      </c>
      <c r="C3" s="47">
        <v>0</v>
      </c>
      <c r="D3" s="47">
        <v>0</v>
      </c>
      <c r="E3" s="47">
        <v>3</v>
      </c>
      <c r="F3" s="47">
        <v>1</v>
      </c>
      <c r="G3" s="47">
        <f t="shared" si="0"/>
        <v>2</v>
      </c>
      <c r="H3" s="42">
        <f t="shared" si="1"/>
        <v>2</v>
      </c>
      <c r="J3" s="3"/>
      <c r="K3" s="1"/>
      <c r="M3" s="8"/>
      <c r="N3" s="9"/>
      <c r="O3" s="9"/>
      <c r="P3" s="7"/>
      <c r="Q3" s="8"/>
      <c r="S3" s="13"/>
      <c r="T3" s="15"/>
      <c r="U3" s="14"/>
      <c r="V3" s="6"/>
    </row>
    <row r="4" spans="1:22" ht="15.75" x14ac:dyDescent="0.25">
      <c r="A4" s="47" t="s">
        <v>29</v>
      </c>
      <c r="B4" s="47">
        <v>1</v>
      </c>
      <c r="C4" s="47">
        <v>0</v>
      </c>
      <c r="D4" s="47">
        <v>0</v>
      </c>
      <c r="E4" s="47">
        <v>7</v>
      </c>
      <c r="F4" s="47">
        <v>5</v>
      </c>
      <c r="G4" s="47">
        <f t="shared" si="0"/>
        <v>2</v>
      </c>
      <c r="H4" s="42">
        <f t="shared" si="1"/>
        <v>2</v>
      </c>
      <c r="J4" s="3"/>
      <c r="K4" s="1"/>
      <c r="M4" s="8"/>
      <c r="N4" s="9"/>
      <c r="O4" s="9"/>
      <c r="P4" s="7"/>
      <c r="Q4" s="8"/>
      <c r="S4" s="13"/>
      <c r="T4" s="13"/>
      <c r="V4" s="6"/>
    </row>
    <row r="5" spans="1:22" ht="15.75" x14ac:dyDescent="0.25">
      <c r="A5" s="47" t="s">
        <v>28</v>
      </c>
      <c r="B5" s="47">
        <v>1</v>
      </c>
      <c r="C5" s="47">
        <v>0</v>
      </c>
      <c r="D5" s="47">
        <v>0</v>
      </c>
      <c r="E5" s="47">
        <v>4</v>
      </c>
      <c r="F5" s="47">
        <v>3</v>
      </c>
      <c r="G5" s="47">
        <f t="shared" si="0"/>
        <v>1</v>
      </c>
      <c r="H5" s="42">
        <f t="shared" si="1"/>
        <v>2</v>
      </c>
      <c r="J5" s="3"/>
      <c r="K5" s="1"/>
      <c r="M5" s="8"/>
      <c r="N5" s="9"/>
      <c r="O5" s="9"/>
      <c r="P5" s="7"/>
      <c r="Q5" s="8"/>
      <c r="S5" s="13"/>
      <c r="T5" s="15"/>
      <c r="U5" s="14"/>
      <c r="V5" s="6"/>
    </row>
    <row r="6" spans="1:22" ht="15.75" x14ac:dyDescent="0.25">
      <c r="A6" s="47" t="s">
        <v>32</v>
      </c>
      <c r="B6" s="47">
        <v>0</v>
      </c>
      <c r="C6" s="47">
        <v>1</v>
      </c>
      <c r="D6" s="47">
        <v>0</v>
      </c>
      <c r="E6" s="47">
        <v>3</v>
      </c>
      <c r="F6" s="47">
        <v>4</v>
      </c>
      <c r="G6" s="47">
        <f t="shared" si="0"/>
        <v>-1</v>
      </c>
      <c r="H6" s="42">
        <f t="shared" si="1"/>
        <v>0</v>
      </c>
      <c r="J6" s="3"/>
      <c r="K6" s="1"/>
      <c r="M6" s="8"/>
      <c r="N6" s="9"/>
      <c r="O6" s="9"/>
      <c r="P6" s="7"/>
      <c r="Q6" s="8"/>
      <c r="S6" s="13"/>
      <c r="T6" s="12"/>
    </row>
    <row r="7" spans="1:22" ht="15.75" x14ac:dyDescent="0.25">
      <c r="A7" s="47" t="s">
        <v>33</v>
      </c>
      <c r="B7" s="47">
        <v>0</v>
      </c>
      <c r="C7" s="47">
        <v>1</v>
      </c>
      <c r="D7" s="47">
        <v>0</v>
      </c>
      <c r="E7" s="47">
        <v>1</v>
      </c>
      <c r="F7" s="47">
        <v>3</v>
      </c>
      <c r="G7" s="47">
        <f t="shared" si="0"/>
        <v>-2</v>
      </c>
      <c r="H7" s="42">
        <f t="shared" si="1"/>
        <v>0</v>
      </c>
      <c r="J7" s="3"/>
      <c r="K7" s="1"/>
      <c r="M7" s="8"/>
      <c r="N7" s="9"/>
      <c r="O7" s="9"/>
      <c r="P7" s="7"/>
      <c r="Q7" s="8"/>
      <c r="S7" s="13"/>
      <c r="T7" s="15"/>
      <c r="U7" s="14"/>
      <c r="V7" s="6"/>
    </row>
    <row r="8" spans="1:22" ht="15.75" x14ac:dyDescent="0.25">
      <c r="A8" s="47" t="s">
        <v>31</v>
      </c>
      <c r="B8" s="47">
        <v>0</v>
      </c>
      <c r="C8" s="47">
        <v>1</v>
      </c>
      <c r="D8" s="47">
        <v>0</v>
      </c>
      <c r="E8" s="47">
        <v>5</v>
      </c>
      <c r="F8" s="47">
        <v>7</v>
      </c>
      <c r="G8" s="47">
        <f t="shared" si="0"/>
        <v>-2</v>
      </c>
      <c r="H8" s="42">
        <f t="shared" si="1"/>
        <v>0</v>
      </c>
      <c r="J8" s="3"/>
      <c r="K8" s="1"/>
      <c r="M8" s="8"/>
      <c r="N8" s="9"/>
      <c r="O8" s="9"/>
      <c r="P8" s="7"/>
      <c r="Q8" s="8"/>
      <c r="S8" s="13"/>
      <c r="T8" s="12"/>
    </row>
    <row r="9" spans="1:22" ht="15.75" x14ac:dyDescent="0.25">
      <c r="A9" s="47" t="s">
        <v>30</v>
      </c>
      <c r="B9" s="47">
        <v>0</v>
      </c>
      <c r="C9" s="47">
        <v>1</v>
      </c>
      <c r="D9" s="47">
        <v>0</v>
      </c>
      <c r="E9" s="47">
        <v>0</v>
      </c>
      <c r="F9" s="47">
        <v>8</v>
      </c>
      <c r="G9" s="47">
        <f t="shared" si="0"/>
        <v>-8</v>
      </c>
      <c r="H9" s="42">
        <f t="shared" si="1"/>
        <v>0</v>
      </c>
      <c r="J9" s="3"/>
      <c r="K9" s="1"/>
      <c r="M9" s="8"/>
      <c r="N9" s="9"/>
      <c r="O9" s="9"/>
      <c r="P9" s="7"/>
      <c r="Q9" s="8"/>
      <c r="S9" s="13"/>
      <c r="T9" s="13"/>
      <c r="V9" s="6"/>
    </row>
    <row r="10" spans="1:22" x14ac:dyDescent="0.25">
      <c r="J10" s="3"/>
      <c r="K10" s="1"/>
      <c r="M10" s="8"/>
      <c r="N10" s="9"/>
      <c r="O10" s="9"/>
      <c r="P10" s="7"/>
      <c r="Q10" s="8"/>
      <c r="S10" s="13"/>
      <c r="T10" s="13"/>
      <c r="V10" s="6"/>
    </row>
    <row r="11" spans="1:22" x14ac:dyDescent="0.25">
      <c r="A11" s="23"/>
      <c r="J11" s="3"/>
      <c r="K11" s="5"/>
      <c r="M11" s="9"/>
      <c r="N11" s="9"/>
      <c r="O11" s="9"/>
      <c r="P11" s="7"/>
      <c r="Q11" s="9"/>
      <c r="S11" s="13"/>
      <c r="T11" s="13"/>
      <c r="V11" s="6"/>
    </row>
    <row r="12" spans="1:22" x14ac:dyDescent="0.25">
      <c r="A12" s="18"/>
      <c r="J12" s="3"/>
      <c r="K12" s="1"/>
      <c r="M12" s="8"/>
      <c r="N12" s="9"/>
      <c r="O12" s="9"/>
      <c r="P12" s="7"/>
      <c r="Q12" s="8"/>
      <c r="S12" s="13"/>
      <c r="T12" s="13"/>
      <c r="V12" s="6"/>
    </row>
    <row r="13" spans="1:22" x14ac:dyDescent="0.25">
      <c r="A13" s="18"/>
      <c r="T13" s="13"/>
      <c r="V13" s="6"/>
    </row>
    <row r="14" spans="1:22" x14ac:dyDescent="0.25">
      <c r="A14" s="23"/>
      <c r="J14" s="17"/>
      <c r="K14" s="20"/>
      <c r="L14" s="16"/>
      <c r="M14" s="21"/>
      <c r="N14" s="21"/>
      <c r="O14" s="21"/>
      <c r="P14" s="22"/>
      <c r="Q14" s="22"/>
      <c r="R14" s="22"/>
      <c r="T14" s="13"/>
      <c r="V14" s="6"/>
    </row>
    <row r="15" spans="1:22" x14ac:dyDescent="0.25">
      <c r="A15" s="18"/>
      <c r="C15" s="16"/>
      <c r="D15" s="16"/>
      <c r="E15" s="16"/>
      <c r="F15" s="16"/>
      <c r="G15" s="16"/>
      <c r="H15" s="16"/>
      <c r="J15" s="3"/>
      <c r="K15" s="1"/>
      <c r="M15" s="8"/>
      <c r="N15" s="9"/>
      <c r="O15" s="9"/>
      <c r="P15" s="11"/>
      <c r="Q15" s="7"/>
      <c r="R15" s="8"/>
      <c r="T15" s="13"/>
      <c r="V15" s="6"/>
    </row>
    <row r="16" spans="1:22" x14ac:dyDescent="0.25">
      <c r="A16" s="18"/>
      <c r="H16" s="3"/>
      <c r="J16" s="3"/>
      <c r="K16" s="1"/>
      <c r="M16" s="8"/>
      <c r="N16" s="9"/>
      <c r="O16" s="9"/>
      <c r="P16" s="11"/>
      <c r="Q16" s="8"/>
      <c r="R16" s="19"/>
      <c r="T16" s="12"/>
    </row>
    <row r="17" spans="1:22" x14ac:dyDescent="0.25">
      <c r="A17" s="23"/>
      <c r="H17" s="3"/>
      <c r="J17" s="3"/>
      <c r="K17" s="1"/>
      <c r="M17" s="8"/>
      <c r="N17" s="9"/>
      <c r="O17" s="9"/>
      <c r="P17" s="11"/>
      <c r="Q17" s="8"/>
      <c r="R17" s="12"/>
      <c r="T17" s="12"/>
    </row>
    <row r="18" spans="1:22" x14ac:dyDescent="0.25">
      <c r="A18" s="18"/>
      <c r="H18" s="3"/>
      <c r="J18" s="3"/>
      <c r="K18" s="1"/>
      <c r="M18" s="8"/>
      <c r="N18" s="9"/>
      <c r="O18" s="9"/>
      <c r="P18" s="11"/>
      <c r="Q18" s="8"/>
      <c r="R18" s="8"/>
      <c r="T18" s="13"/>
      <c r="V18" s="6"/>
    </row>
    <row r="19" spans="1:22" x14ac:dyDescent="0.25">
      <c r="A19" s="18"/>
      <c r="H19" s="3"/>
      <c r="J19" s="3"/>
      <c r="K19" s="1"/>
      <c r="M19" s="8"/>
      <c r="N19" s="9"/>
      <c r="O19" s="9"/>
      <c r="P19" s="11"/>
      <c r="Q19" s="8"/>
      <c r="R19" s="12"/>
      <c r="T19" s="13"/>
      <c r="V19" s="6"/>
    </row>
    <row r="20" spans="1:22" x14ac:dyDescent="0.25">
      <c r="A20" s="23"/>
      <c r="H20" s="3"/>
      <c r="T20" s="13"/>
      <c r="V20" s="6"/>
    </row>
    <row r="21" spans="1:22" x14ac:dyDescent="0.25">
      <c r="A21" s="18"/>
      <c r="H21" s="3"/>
      <c r="T21" s="13"/>
      <c r="V21" s="6"/>
    </row>
    <row r="22" spans="1:22" x14ac:dyDescent="0.25">
      <c r="A22" s="18"/>
      <c r="H22" s="3"/>
      <c r="T22" s="13"/>
      <c r="V22" s="6"/>
    </row>
    <row r="23" spans="1:22" x14ac:dyDescent="0.25">
      <c r="A23" s="12"/>
      <c r="H23" s="3"/>
      <c r="T23" s="13"/>
      <c r="V23" s="6"/>
    </row>
    <row r="24" spans="1:22" x14ac:dyDescent="0.25">
      <c r="A24" s="23"/>
      <c r="T24" s="13"/>
      <c r="V24" s="6"/>
    </row>
    <row r="25" spans="1:22" x14ac:dyDescent="0.25">
      <c r="A25" s="18"/>
      <c r="T25" s="13"/>
      <c r="V25" s="6"/>
    </row>
    <row r="26" spans="1:22" x14ac:dyDescent="0.25">
      <c r="A26" s="18"/>
      <c r="T26" s="13"/>
      <c r="V26" s="6"/>
    </row>
    <row r="27" spans="1:22" x14ac:dyDescent="0.25">
      <c r="A27" s="23"/>
    </row>
    <row r="28" spans="1:22" x14ac:dyDescent="0.25">
      <c r="A28" s="18"/>
    </row>
    <row r="29" spans="1:22" x14ac:dyDescent="0.25">
      <c r="A29" s="18"/>
    </row>
    <row r="30" spans="1:22" x14ac:dyDescent="0.25">
      <c r="A30" s="23"/>
    </row>
    <row r="31" spans="1:22" x14ac:dyDescent="0.25">
      <c r="A31" s="18"/>
    </row>
    <row r="32" spans="1:22" x14ac:dyDescent="0.25">
      <c r="A32" s="18"/>
    </row>
    <row r="33" spans="1:1" x14ac:dyDescent="0.25">
      <c r="A33" s="23"/>
    </row>
    <row r="34" spans="1:1" x14ac:dyDescent="0.25">
      <c r="A34" s="18"/>
    </row>
    <row r="35" spans="1:1" x14ac:dyDescent="0.25">
      <c r="A35" s="18"/>
    </row>
  </sheetData>
  <sortState xmlns:xlrd2="http://schemas.microsoft.com/office/spreadsheetml/2017/richdata2" ref="A2:H9">
    <sortCondition descending="1" ref="H2:H9"/>
    <sortCondition descending="1" ref="B2:B9"/>
    <sortCondition descending="1" ref="G2:G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Stats</vt:lpstr>
      <vt:lpstr>Standings</vt:lpstr>
    </vt:vector>
  </TitlesOfParts>
  <Company>Ernst &amp; Young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 Furge</dc:creator>
  <cp:lastModifiedBy>Marc Charron</cp:lastModifiedBy>
  <cp:lastPrinted>2018-08-27T22:24:42Z</cp:lastPrinted>
  <dcterms:created xsi:type="dcterms:W3CDTF">2014-09-09T15:14:16Z</dcterms:created>
  <dcterms:modified xsi:type="dcterms:W3CDTF">2024-09-10T01:30:51Z</dcterms:modified>
</cp:coreProperties>
</file>